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12485\Desktop\"/>
    </mc:Choice>
  </mc:AlternateContent>
  <xr:revisionPtr revIDLastSave="0" documentId="13_ncr:1_{EA47EF74-5D0A-4CCB-A418-5FA7753AC197}" xr6:coauthVersionLast="47" xr6:coauthVersionMax="47" xr10:uidLastSave="{00000000-0000-0000-0000-000000000000}"/>
  <bookViews>
    <workbookView xWindow="14303" yWindow="-98" windowWidth="21795" windowHeight="12975" firstSheet="2" activeTab="3" xr2:uid="{00000000-000D-0000-FFFF-FFFF00000000}"/>
  </bookViews>
  <sheets>
    <sheet name="full spike-ACE2" sheetId="3" r:id="rId1"/>
    <sheet name="point mutation-ACE2" sheetId="2" r:id="rId2"/>
    <sheet name="full spike-mAb evasion" sheetId="1" r:id="rId3"/>
    <sheet name="point mutaion-mAb evasion" sheetId="4" r:id="rId4"/>
  </sheets>
  <externalReferences>
    <externalReference r:id="rId5"/>
  </externalReferences>
  <definedNames>
    <definedName name="_xlnm._FilterDatabase" localSheetId="2" hidden="1">'full spike-mAb evasion'!$A$1:$B$115</definedName>
    <definedName name="_xlnm._FilterDatabase" localSheetId="3" hidden="1">'point mutaion-mAb evasion'!$A$1:$D$273</definedName>
    <definedName name="_xlnm._FilterDatabase" localSheetId="1" hidden="1">'point mutation-ACE2'!$A$1:$A$32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3" l="1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<sst xmlns="http://schemas.openxmlformats.org/spreadsheetml/2006/main" count="1099" uniqueCount="113">
  <si>
    <t>Antibody</t>
  </si>
  <si>
    <t>Variant</t>
  </si>
  <si>
    <t>IC50.GeoMean</t>
  </si>
  <si>
    <t>FoldChange.GeoMean</t>
  </si>
  <si>
    <t xml:space="preserve">Bamlanivimab </t>
  </si>
  <si>
    <t>Alpha</t>
  </si>
  <si>
    <t>BA.2.75</t>
  </si>
  <si>
    <t>BQ.1.1</t>
  </si>
  <si>
    <t>Beta</t>
  </si>
  <si>
    <t>Delta</t>
  </si>
  <si>
    <t>Gamma</t>
  </si>
  <si>
    <t>Omicron/BA.1</t>
  </si>
  <si>
    <t>Omicron/BA.2</t>
  </si>
  <si>
    <t>Omicron/BA.4</t>
  </si>
  <si>
    <t>XBB.1</t>
  </si>
  <si>
    <t>XBB.1.5</t>
  </si>
  <si>
    <t xml:space="preserve">Bamlanivimab and Etesevimab </t>
  </si>
  <si>
    <t>Bebtelovimab</t>
  </si>
  <si>
    <t>Casirivimab</t>
  </si>
  <si>
    <t>Etesevimab</t>
  </si>
  <si>
    <t xml:space="preserve">Evusheld (tixagevimab co-packaged with cilgavimab)  </t>
  </si>
  <si>
    <t>Imdevimab</t>
  </si>
  <si>
    <t>REGEN-COV (Casirivimab and Imdevimab)</t>
  </si>
  <si>
    <t>Sotrovimab</t>
  </si>
  <si>
    <t>cilgavimab</t>
  </si>
  <si>
    <t>tixagevimab</t>
  </si>
  <si>
    <t>point mutation</t>
  </si>
  <si>
    <t>D405N</t>
  </si>
  <si>
    <t>E484A</t>
  </si>
  <si>
    <t>E484K</t>
  </si>
  <si>
    <t>F486S</t>
  </si>
  <si>
    <t>F486V</t>
  </si>
  <si>
    <t>F490S</t>
  </si>
  <si>
    <t>G339D</t>
  </si>
  <si>
    <t>G339H</t>
  </si>
  <si>
    <t>G446S</t>
  </si>
  <si>
    <t>G496S</t>
  </si>
  <si>
    <t>K417N</t>
  </si>
  <si>
    <t>K417T</t>
  </si>
  <si>
    <t>K444T</t>
  </si>
  <si>
    <t>L368I</t>
  </si>
  <si>
    <t>L452R</t>
  </si>
  <si>
    <t>N440K</t>
  </si>
  <si>
    <t>N460K</t>
  </si>
  <si>
    <t>N501Y</t>
  </si>
  <si>
    <t>Q493R</t>
  </si>
  <si>
    <t>Q498R</t>
  </si>
  <si>
    <t>R346T</t>
  </si>
  <si>
    <t>R408S</t>
  </si>
  <si>
    <t>S371F</t>
  </si>
  <si>
    <t>S371L</t>
  </si>
  <si>
    <t>S373P</t>
  </si>
  <si>
    <t>S375F</t>
  </si>
  <si>
    <t>S477N</t>
  </si>
  <si>
    <t>T376A</t>
  </si>
  <si>
    <t>T478K</t>
  </si>
  <si>
    <t>V445P</t>
  </si>
  <si>
    <t>Y505H</t>
  </si>
  <si>
    <r>
      <rPr>
        <b/>
        <sz val="11"/>
        <rFont val="Calibri"/>
        <family val="3"/>
        <charset val="161"/>
      </rPr>
      <t>Δ</t>
    </r>
    <r>
      <rPr>
        <b/>
        <sz val="11"/>
        <rFont val="宋体"/>
        <family val="3"/>
        <charset val="134"/>
      </rPr>
      <t>-log(KD)</t>
    </r>
    <phoneticPr fontId="2" type="noConversion"/>
  </si>
  <si>
    <t>F486P</t>
    <phoneticPr fontId="2" type="noConversion"/>
  </si>
  <si>
    <t>mean Δ-log(KD)</t>
    <phoneticPr fontId="2" type="noConversion"/>
  </si>
  <si>
    <t>BA.1</t>
    <phoneticPr fontId="2" type="noConversion"/>
  </si>
  <si>
    <t>BA.2</t>
    <phoneticPr fontId="2" type="noConversion"/>
  </si>
  <si>
    <t>BA.2.75</t>
    <phoneticPr fontId="2" type="noConversion"/>
  </si>
  <si>
    <t>BA.4/5</t>
    <phoneticPr fontId="2" type="noConversion"/>
  </si>
  <si>
    <t>BQ.1.1</t>
    <phoneticPr fontId="2" type="noConversion"/>
  </si>
  <si>
    <t>Delta</t>
    <phoneticPr fontId="2" type="noConversion"/>
  </si>
  <si>
    <t>Gamma</t>
    <phoneticPr fontId="2" type="noConversion"/>
  </si>
  <si>
    <t>Omicron</t>
    <phoneticPr fontId="2" type="noConversion"/>
  </si>
  <si>
    <t>XBB.1</t>
    <phoneticPr fontId="2" type="noConversion"/>
  </si>
  <si>
    <t>XBB.1.5</t>
    <phoneticPr fontId="2" type="noConversion"/>
  </si>
  <si>
    <t>variant</t>
    <phoneticPr fontId="2" type="noConversion"/>
  </si>
  <si>
    <t>Bamlanivimab</t>
  </si>
  <si>
    <t>Bamlanivimab + Etesevimab</t>
  </si>
  <si>
    <t>N440D</t>
  </si>
  <si>
    <t>Casirivimab + Imdevimab</t>
  </si>
  <si>
    <t>Cilgavimab</t>
  </si>
  <si>
    <t>Cilgavimab + Tixagevimab</t>
  </si>
  <si>
    <t>N440E</t>
  </si>
  <si>
    <t>N440F</t>
  </si>
  <si>
    <t>N440I</t>
  </si>
  <si>
    <t>N440S</t>
  </si>
  <si>
    <t>N440T</t>
  </si>
  <si>
    <t>N440Y</t>
  </si>
  <si>
    <t>Tixagevimab</t>
  </si>
  <si>
    <t>FoldChange.GeoMean</t>
    <phoneticPr fontId="2" type="noConversion"/>
  </si>
  <si>
    <t>Mut.Position</t>
  </si>
  <si>
    <t>Mutation</t>
    <phoneticPr fontId="2" type="noConversion"/>
  </si>
  <si>
    <t>405</t>
  </si>
  <si>
    <t>484</t>
  </si>
  <si>
    <t>486</t>
  </si>
  <si>
    <t>490</t>
  </si>
  <si>
    <t>339</t>
  </si>
  <si>
    <t>446</t>
  </si>
  <si>
    <t>496</t>
  </si>
  <si>
    <t>417</t>
  </si>
  <si>
    <t>452</t>
  </si>
  <si>
    <t>440</t>
  </si>
  <si>
    <t>460</t>
  </si>
  <si>
    <t>501</t>
  </si>
  <si>
    <t>493</t>
  </si>
  <si>
    <t>498</t>
  </si>
  <si>
    <t>408</t>
  </si>
  <si>
    <t>371</t>
  </si>
  <si>
    <t>373</t>
  </si>
  <si>
    <t>375</t>
  </si>
  <si>
    <t>477</t>
  </si>
  <si>
    <t>376</t>
  </si>
  <si>
    <t>478</t>
  </si>
  <si>
    <t>505</t>
  </si>
  <si>
    <t>444</t>
  </si>
  <si>
    <t>346</t>
  </si>
  <si>
    <t>Antibody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</si>
</sst>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name val="Calibri"/>
      <family val="3"/>
      <charset val="161"/>
    </font>
    <font>
      <b/>
      <sz val="11"/>
      <name val="宋体"/>
      <family val="3"/>
      <charset val="161"/>
    </font>
    <font>
      <b/>
      <sz val="11"/>
      <color theme="1"/>
      <name val="宋体"/>
      <family val="2"/>
      <scheme val="minor"/>
    </font>
    <font>
      <sz val="9"/>
      <color rgb="FF24292F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2485\Desktop\ACE2Affinity.xlsx" TargetMode="External"/><Relationship Id="rId1" Type="http://schemas.openxmlformats.org/officeDocument/2006/relationships/externalLinkPath" Target="ACE2Affinit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ull spike"/>
      <sheetName val="point mutation"/>
      <sheetName val="Sheet2"/>
      <sheetName val="Sheet3"/>
      <sheetName val="Sheet1"/>
    </sheetNames>
    <sheetDataSet>
      <sheetData sheetId="0">
        <row r="2">
          <cell r="J2">
            <v>1.0264748955316221</v>
          </cell>
        </row>
        <row r="3">
          <cell r="J3">
            <v>0.57054293988189753</v>
          </cell>
        </row>
        <row r="4">
          <cell r="J4">
            <v>0.74123916705087267</v>
          </cell>
        </row>
        <row r="5">
          <cell r="J5">
            <v>0.29577485570372319</v>
          </cell>
        </row>
        <row r="6">
          <cell r="J6">
            <v>0.6622617785358067</v>
          </cell>
        </row>
        <row r="7">
          <cell r="J7">
            <v>0.32673539589888301</v>
          </cell>
        </row>
        <row r="8">
          <cell r="J8">
            <v>0.8595143869767089</v>
          </cell>
        </row>
        <row r="9">
          <cell r="J9">
            <v>0.5121307517471152</v>
          </cell>
        </row>
        <row r="10">
          <cell r="J10">
            <v>0.70796606899855352</v>
          </cell>
        </row>
        <row r="11">
          <cell r="J11">
            <v>0.9120448296448701</v>
          </cell>
        </row>
        <row r="12">
          <cell r="J12">
            <v>0.56769108969669979</v>
          </cell>
        </row>
        <row r="13">
          <cell r="J13">
            <v>0.45229767099463036</v>
          </cell>
        </row>
        <row r="14">
          <cell r="J14">
            <v>7.5720713938118189E-2</v>
          </cell>
        </row>
        <row r="15">
          <cell r="J15">
            <v>0.10689423391465724</v>
          </cell>
        </row>
        <row r="16">
          <cell r="J16">
            <v>0.69897000433601875</v>
          </cell>
        </row>
        <row r="17">
          <cell r="J17">
            <v>0.84625615931895859</v>
          </cell>
        </row>
        <row r="18">
          <cell r="J18">
            <v>1.273579945676206</v>
          </cell>
        </row>
        <row r="19">
          <cell r="J19">
            <v>1.1943986996285811</v>
          </cell>
        </row>
        <row r="20">
          <cell r="J20">
            <v>0.3117538610557542</v>
          </cell>
        </row>
        <row r="21">
          <cell r="J21">
            <v>0.44918271790863368</v>
          </cell>
        </row>
        <row r="22">
          <cell r="J22">
            <v>-0.17494987999687206</v>
          </cell>
        </row>
        <row r="23">
          <cell r="J23">
            <v>0.46035104446976938</v>
          </cell>
        </row>
        <row r="24">
          <cell r="J24">
            <v>0.65907065201613479</v>
          </cell>
        </row>
        <row r="25">
          <cell r="J25">
            <v>0.25064223172979272</v>
          </cell>
        </row>
        <row r="26">
          <cell r="J26">
            <v>0.35007172668087816</v>
          </cell>
        </row>
        <row r="27">
          <cell r="J27">
            <v>-7.689922119113124E-3</v>
          </cell>
        </row>
        <row r="28">
          <cell r="J28">
            <v>-0.10546523623411153</v>
          </cell>
        </row>
        <row r="29">
          <cell r="J29">
            <v>0.56131502363790298</v>
          </cell>
        </row>
        <row r="30">
          <cell r="J30">
            <v>9.2923600177136523E-2</v>
          </cell>
        </row>
        <row r="31">
          <cell r="J31">
            <v>0.18326984368280463</v>
          </cell>
        </row>
        <row r="32">
          <cell r="J32">
            <v>-1.2283895142308765E-2</v>
          </cell>
        </row>
        <row r="33">
          <cell r="J33">
            <v>9.7355214976211357E-2</v>
          </cell>
        </row>
        <row r="34">
          <cell r="J34">
            <v>0.38738982633872943</v>
          </cell>
        </row>
        <row r="35">
          <cell r="J35">
            <v>0.21011034634511216</v>
          </cell>
        </row>
        <row r="36">
          <cell r="J36">
            <v>0.17907611260514344</v>
          </cell>
        </row>
        <row r="37">
          <cell r="J37">
            <v>0.30702035935316863</v>
          </cell>
        </row>
        <row r="38">
          <cell r="J38">
            <v>0.21659247387303249</v>
          </cell>
        </row>
        <row r="39">
          <cell r="J39">
            <v>0.99802143401791199</v>
          </cell>
        </row>
        <row r="40">
          <cell r="J40">
            <v>0.79588001734407521</v>
          </cell>
        </row>
        <row r="41">
          <cell r="J41">
            <v>0.37847752890260544</v>
          </cell>
        </row>
        <row r="42">
          <cell r="J42">
            <v>-9.6910013008056461E-2</v>
          </cell>
        </row>
        <row r="43">
          <cell r="J43">
            <v>0.37503072920782565</v>
          </cell>
        </row>
        <row r="44">
          <cell r="J44">
            <v>0.32585357938901333</v>
          </cell>
        </row>
        <row r="45">
          <cell r="J45">
            <v>0.79934054945358168</v>
          </cell>
        </row>
        <row r="46">
          <cell r="J46">
            <v>1.1709516194032701</v>
          </cell>
        </row>
        <row r="47">
          <cell r="J47">
            <v>0.68723160106477466</v>
          </cell>
        </row>
        <row r="48">
          <cell r="J48">
            <v>-2.8771742570024461E-2</v>
          </cell>
        </row>
        <row r="49">
          <cell r="J49">
            <v>0.2612628687924935</v>
          </cell>
        </row>
        <row r="50">
          <cell r="J50">
            <v>0.48311161840884986</v>
          </cell>
        </row>
        <row r="51">
          <cell r="J51">
            <v>1.2198701836342685</v>
          </cell>
        </row>
        <row r="52">
          <cell r="J52">
            <v>0.56133699709951346</v>
          </cell>
        </row>
        <row r="53">
          <cell r="J53">
            <v>0.61400011057213311</v>
          </cell>
        </row>
        <row r="54">
          <cell r="J54">
            <v>0.89754118594313281</v>
          </cell>
        </row>
        <row r="55">
          <cell r="J55">
            <v>0.58644986427125567</v>
          </cell>
        </row>
        <row r="56">
          <cell r="J56">
            <v>5.8298890577928031E-2</v>
          </cell>
        </row>
        <row r="57">
          <cell r="J57">
            <v>0.86803058843459446</v>
          </cell>
        </row>
        <row r="58">
          <cell r="J58">
            <v>1.0851716097368123</v>
          </cell>
        </row>
        <row r="59">
          <cell r="J59">
            <v>0.43195909596146853</v>
          </cell>
        </row>
        <row r="60">
          <cell r="J60">
            <v>6.1690513887289411E-2</v>
          </cell>
        </row>
        <row r="61">
          <cell r="J61">
            <v>0.9306735086240322</v>
          </cell>
        </row>
        <row r="62">
          <cell r="J62">
            <v>0.96781531662859877</v>
          </cell>
        </row>
        <row r="63">
          <cell r="J63">
            <v>0.73827973834595151</v>
          </cell>
        </row>
        <row r="64">
          <cell r="J64">
            <v>0.4021361232656458</v>
          </cell>
        </row>
        <row r="65">
          <cell r="J65">
            <v>0.37161106994968851</v>
          </cell>
        </row>
        <row r="66">
          <cell r="J66">
            <v>0.39378404890087992</v>
          </cell>
        </row>
        <row r="67">
          <cell r="J67">
            <v>0.49589525559474412</v>
          </cell>
        </row>
        <row r="68">
          <cell r="J68">
            <v>0.56133699709951346</v>
          </cell>
        </row>
        <row r="69">
          <cell r="J69">
            <v>0.61400011057213311</v>
          </cell>
        </row>
        <row r="70">
          <cell r="J70">
            <v>0.72748973362101466</v>
          </cell>
        </row>
        <row r="71">
          <cell r="J71">
            <v>0.10107039643360771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E6FC5-8A09-4F6E-B4A2-B3D32215EFD6}">
  <dimension ref="A1:B13"/>
  <sheetViews>
    <sheetView workbookViewId="0">
      <selection activeCell="G19" sqref="G19"/>
    </sheetView>
  </sheetViews>
  <sheetFormatPr defaultRowHeight="13.5" x14ac:dyDescent="0.15"/>
  <cols>
    <col min="1" max="1" width="12.625" customWidth="1"/>
    <col min="2" max="2" width="18" customWidth="1"/>
  </cols>
  <sheetData>
    <row r="1" spans="1:2" x14ac:dyDescent="0.15">
      <c r="A1" s="1" t="s">
        <v>71</v>
      </c>
      <c r="B1" s="1" t="s">
        <v>60</v>
      </c>
    </row>
    <row r="2" spans="1:2" x14ac:dyDescent="0.15">
      <c r="A2" t="s">
        <v>5</v>
      </c>
      <c r="B2">
        <f>AVERAGE('[1]full spike'!J2,'[1]full spike'!J5,'[1]full spike'!J8,'[1]full spike'!J12,'[1]full spike'!J14,'[1]full spike'!J17,'[1]full spike'!J24,'[1]full spike'!J29,'[1]full spike'!J40,'[1]full spike'!J47)</f>
        <v>0.63749293952287178</v>
      </c>
    </row>
    <row r="3" spans="1:2" x14ac:dyDescent="0.15">
      <c r="A3" t="s">
        <v>61</v>
      </c>
      <c r="B3">
        <f>AVERAGE('[1]full spike'!J33,'[1]full spike'!J36,'[1]full spike'!J48,'[1]full spike'!J66)</f>
        <v>0.16036090847805257</v>
      </c>
    </row>
    <row r="4" spans="1:2" x14ac:dyDescent="0.15">
      <c r="A4" t="s">
        <v>62</v>
      </c>
      <c r="B4">
        <f>AVERAGE('[1]full spike'!J34,'[1]full spike'!J37,'[1]full spike'!J44,'[1]full spike'!J49,'[1]full spike'!J52,'[1]full spike'!J63,'[1]full spike'!J65,'[1]full spike'!J68)</f>
        <v>0.43926142954600894</v>
      </c>
    </row>
    <row r="5" spans="1:2" x14ac:dyDescent="0.15">
      <c r="A5" t="s">
        <v>63</v>
      </c>
      <c r="B5">
        <f>AVERAGE('[1]full spike'!J39,'[1]full spike'!J46,'[1]full spike'!J51,'[1]full spike'!J55,'[1]full spike'!J58)</f>
        <v>1.0120929422127036</v>
      </c>
    </row>
    <row r="6" spans="1:2" x14ac:dyDescent="0.15">
      <c r="A6" t="s">
        <v>64</v>
      </c>
      <c r="B6">
        <f>AVERAGE('[1]full spike'!J38,'[1]full spike'!J45,'[1]full spike'!J50,'[1]full spike'!J53,'[1]full spike'!J54,'[1]full spike'!J61,'[1]full spike'!J67,'[1]full spike'!J69)</f>
        <v>0.63139435163020496</v>
      </c>
    </row>
    <row r="7" spans="1:2" x14ac:dyDescent="0.15">
      <c r="A7" t="s">
        <v>8</v>
      </c>
      <c r="B7">
        <f>AVERAGE('[1]full spike'!J3,'[1]full spike'!J6,'[1]full spike'!J9,'[1]full spike'!J13,'[1]full spike'!J15,'[1]full spike'!J18,'[1]full spike'!J20,'[1]full spike'!J25,'[1]full spike'!J30,'[1]full spike'!J41)</f>
        <v>0.46115045426156015</v>
      </c>
    </row>
    <row r="8" spans="1:2" x14ac:dyDescent="0.15">
      <c r="A8" t="s">
        <v>65</v>
      </c>
      <c r="B8">
        <f>AVERAGE(AVERAGE('[1]full spike'!J57,'[1]full spike'!J62,'[1]full spike'!J59,'[1]full spike'!J70))</f>
        <v>0.74882368366141905</v>
      </c>
    </row>
    <row r="9" spans="1:2" x14ac:dyDescent="0.15">
      <c r="A9" t="s">
        <v>66</v>
      </c>
      <c r="B9">
        <f>AVERAGE('[1]full spike'!J7,'[1]full spike'!J22,'[1]full spike'!J27,'[1]full spike'!J32,'[1]full spike'!J35,'[1]full spike'!J42)</f>
        <v>4.0835338662940791E-2</v>
      </c>
    </row>
    <row r="10" spans="1:2" x14ac:dyDescent="0.15">
      <c r="A10" t="s">
        <v>67</v>
      </c>
      <c r="B10">
        <f>AVERAGE('[1]full spike'!J4,'[1]full spike'!J10,'[1]full spike'!J11,'[1]full spike'!J19,'[1]full spike'!J26,'[1]full spike'!J31)</f>
        <v>0.68149838928109341</v>
      </c>
    </row>
    <row r="11" spans="1:2" x14ac:dyDescent="0.15">
      <c r="A11" t="s">
        <v>68</v>
      </c>
      <c r="B11">
        <f>AVERAGE('[1]full spike'!J16,'[1]full spike'!J21,'[1]full spike'!J23,'[1]full spike'!J28,'[1]full spike'!J43)</f>
        <v>0.3756138519376272</v>
      </c>
    </row>
    <row r="12" spans="1:2" x14ac:dyDescent="0.15">
      <c r="A12" t="s">
        <v>69</v>
      </c>
      <c r="B12">
        <f>AVERAGE('[1]full spike'!J56,'[1]full spike'!J60,'[1]full spike'!J64,'[1]full spike'!J71)</f>
        <v>0.15579898104111772</v>
      </c>
    </row>
    <row r="13" spans="1:2" x14ac:dyDescent="0.15">
      <c r="A13" t="s">
        <v>70</v>
      </c>
      <c r="B13">
        <v>0.83884314157927209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62530-B57C-45EC-A8C2-3D9DDBB1F14E}">
  <dimension ref="A1:B33"/>
  <sheetViews>
    <sheetView workbookViewId="0">
      <selection activeCell="H26" sqref="H26:H27"/>
    </sheetView>
  </sheetViews>
  <sheetFormatPr defaultRowHeight="13.5" x14ac:dyDescent="0.15"/>
  <cols>
    <col min="1" max="1" width="24" customWidth="1"/>
    <col min="2" max="2" width="18.5" customWidth="1"/>
  </cols>
  <sheetData>
    <row r="1" spans="1:2" ht="15" x14ac:dyDescent="0.15">
      <c r="A1" s="1" t="s">
        <v>26</v>
      </c>
      <c r="B1" s="2" t="s">
        <v>58</v>
      </c>
    </row>
    <row r="2" spans="1:2" x14ac:dyDescent="0.15">
      <c r="A2" t="s">
        <v>27</v>
      </c>
      <c r="B2">
        <v>-0.21</v>
      </c>
    </row>
    <row r="3" spans="1:2" x14ac:dyDescent="0.15">
      <c r="A3" t="s">
        <v>28</v>
      </c>
      <c r="B3">
        <v>-0.1181216018008167</v>
      </c>
    </row>
    <row r="4" spans="1:2" x14ac:dyDescent="0.15">
      <c r="A4" t="s">
        <v>29</v>
      </c>
      <c r="B4">
        <v>0.1159415123396428</v>
      </c>
    </row>
    <row r="5" spans="1:2" x14ac:dyDescent="0.15">
      <c r="A5" t="s">
        <v>30</v>
      </c>
      <c r="B5">
        <v>-0.88500000000000001</v>
      </c>
    </row>
    <row r="6" spans="1:2" x14ac:dyDescent="0.15">
      <c r="A6" t="s">
        <v>31</v>
      </c>
      <c r="B6">
        <v>-0.72499999999999998</v>
      </c>
    </row>
    <row r="7" spans="1:2" x14ac:dyDescent="0.15">
      <c r="A7" t="s">
        <v>32</v>
      </c>
      <c r="B7">
        <v>-4.4999999999999998E-2</v>
      </c>
    </row>
    <row r="8" spans="1:2" x14ac:dyDescent="0.15">
      <c r="A8" t="s">
        <v>33</v>
      </c>
      <c r="B8">
        <v>0.12</v>
      </c>
    </row>
    <row r="9" spans="1:2" x14ac:dyDescent="0.15">
      <c r="A9" t="s">
        <v>34</v>
      </c>
      <c r="B9">
        <v>5.0000000000000001E-3</v>
      </c>
    </row>
    <row r="10" spans="1:2" x14ac:dyDescent="0.15">
      <c r="A10" t="s">
        <v>35</v>
      </c>
      <c r="B10">
        <v>-0.1737999427460275</v>
      </c>
    </row>
    <row r="11" spans="1:2" x14ac:dyDescent="0.15">
      <c r="A11" t="s">
        <v>36</v>
      </c>
      <c r="B11">
        <v>-0.60857471013307041</v>
      </c>
    </row>
    <row r="12" spans="1:2" x14ac:dyDescent="0.15">
      <c r="A12" t="s">
        <v>37</v>
      </c>
      <c r="B12">
        <v>-0.61232930159789278</v>
      </c>
    </row>
    <row r="13" spans="1:2" x14ac:dyDescent="0.15">
      <c r="A13" t="s">
        <v>38</v>
      </c>
      <c r="B13">
        <v>-0.45748591469002697</v>
      </c>
    </row>
    <row r="14" spans="1:2" x14ac:dyDescent="0.15">
      <c r="A14" t="s">
        <v>39</v>
      </c>
      <c r="B14">
        <v>-0.17499999999999999</v>
      </c>
    </row>
    <row r="15" spans="1:2" x14ac:dyDescent="0.15">
      <c r="A15" t="s">
        <v>40</v>
      </c>
      <c r="B15">
        <v>-2.5000000000000001E-2</v>
      </c>
    </row>
    <row r="16" spans="1:2" x14ac:dyDescent="0.15">
      <c r="A16" t="s">
        <v>41</v>
      </c>
      <c r="B16">
        <v>0.1408575383360432</v>
      </c>
    </row>
    <row r="17" spans="1:2" x14ac:dyDescent="0.15">
      <c r="A17" t="s">
        <v>42</v>
      </c>
      <c r="B17">
        <v>0.27805153133948102</v>
      </c>
    </row>
    <row r="18" spans="1:2" x14ac:dyDescent="0.15">
      <c r="A18" t="s">
        <v>43</v>
      </c>
      <c r="B18">
        <v>0.22</v>
      </c>
    </row>
    <row r="19" spans="1:2" x14ac:dyDescent="0.15">
      <c r="A19" t="s">
        <v>44</v>
      </c>
      <c r="B19">
        <v>0.92372995530789281</v>
      </c>
    </row>
    <row r="20" spans="1:2" x14ac:dyDescent="0.15">
      <c r="A20" t="s">
        <v>45</v>
      </c>
      <c r="B20">
        <v>-7.9237218538981177E-2</v>
      </c>
    </row>
    <row r="21" spans="1:2" x14ac:dyDescent="0.15">
      <c r="A21" t="s">
        <v>46</v>
      </c>
      <c r="B21">
        <v>-0.2355835698673665</v>
      </c>
    </row>
    <row r="22" spans="1:2" x14ac:dyDescent="0.15">
      <c r="A22" t="s">
        <v>47</v>
      </c>
      <c r="B22">
        <v>0.1</v>
      </c>
    </row>
    <row r="23" spans="1:2" x14ac:dyDescent="0.15">
      <c r="A23" t="s">
        <v>48</v>
      </c>
      <c r="B23">
        <v>-0.15</v>
      </c>
    </row>
    <row r="24" spans="1:2" x14ac:dyDescent="0.15">
      <c r="A24" t="s">
        <v>49</v>
      </c>
      <c r="B24">
        <v>-0.23</v>
      </c>
    </row>
    <row r="25" spans="1:2" x14ac:dyDescent="0.15">
      <c r="A25" t="s">
        <v>50</v>
      </c>
      <c r="B25">
        <v>-0.21</v>
      </c>
    </row>
    <row r="26" spans="1:2" x14ac:dyDescent="0.15">
      <c r="A26" t="s">
        <v>51</v>
      </c>
      <c r="B26">
        <v>-0.14574738943947529</v>
      </c>
    </row>
    <row r="27" spans="1:2" x14ac:dyDescent="0.15">
      <c r="A27" t="s">
        <v>52</v>
      </c>
      <c r="B27">
        <v>-0.52500000000000002</v>
      </c>
    </row>
    <row r="28" spans="1:2" x14ac:dyDescent="0.15">
      <c r="A28" t="s">
        <v>53</v>
      </c>
      <c r="B28">
        <v>0.3077081994514872</v>
      </c>
    </row>
    <row r="29" spans="1:2" x14ac:dyDescent="0.15">
      <c r="A29" t="s">
        <v>54</v>
      </c>
      <c r="B29">
        <v>-0.315</v>
      </c>
    </row>
    <row r="30" spans="1:2" x14ac:dyDescent="0.15">
      <c r="A30" t="s">
        <v>55</v>
      </c>
      <c r="B30">
        <v>-1.9069046460394501E-3</v>
      </c>
    </row>
    <row r="31" spans="1:2" x14ac:dyDescent="0.15">
      <c r="A31" t="s">
        <v>56</v>
      </c>
      <c r="B31">
        <v>-0.03</v>
      </c>
    </row>
    <row r="32" spans="1:2" x14ac:dyDescent="0.15">
      <c r="A32" t="s">
        <v>57</v>
      </c>
      <c r="B32">
        <v>-0.96</v>
      </c>
    </row>
    <row r="33" spans="1:2" x14ac:dyDescent="0.15">
      <c r="A33" t="s">
        <v>59</v>
      </c>
      <c r="B33">
        <v>-0.38</v>
      </c>
    </row>
  </sheetData>
  <autoFilter ref="A1:A32" xr:uid="{53762530-B57C-45EC-A8C2-3D9DDBB1F14E}"/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5"/>
  <sheetViews>
    <sheetView topLeftCell="A75" workbookViewId="0">
      <selection activeCell="N33" sqref="N33"/>
    </sheetView>
  </sheetViews>
  <sheetFormatPr defaultRowHeight="13.5" x14ac:dyDescent="0.15"/>
  <cols>
    <col min="1" max="1" width="28.25" customWidth="1"/>
    <col min="2" max="2" width="13.875" bestFit="1" customWidth="1"/>
    <col min="3" max="3" width="17.125" customWidth="1"/>
    <col min="4" max="4" width="23.25" bestFit="1" customWidth="1"/>
  </cols>
  <sheetData>
    <row r="1" spans="1:4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15">
      <c r="A2" t="s">
        <v>4</v>
      </c>
      <c r="B2" t="s">
        <v>5</v>
      </c>
      <c r="C2">
        <v>6.0336750507085632</v>
      </c>
      <c r="D2">
        <v>1.096705463172855</v>
      </c>
    </row>
    <row r="3" spans="1:4" x14ac:dyDescent="0.15">
      <c r="A3" t="s">
        <v>4</v>
      </c>
      <c r="B3" t="s">
        <v>6</v>
      </c>
      <c r="C3">
        <v>11836.46765436253</v>
      </c>
      <c r="D3">
        <v>1890.177388760947</v>
      </c>
    </row>
    <row r="4" spans="1:4" x14ac:dyDescent="0.15">
      <c r="A4" t="s">
        <v>4</v>
      </c>
      <c r="B4" t="s">
        <v>7</v>
      </c>
      <c r="C4">
        <v>34199.518933533916</v>
      </c>
      <c r="D4">
        <v>2924.0177382128668</v>
      </c>
    </row>
    <row r="5" spans="1:4" x14ac:dyDescent="0.15">
      <c r="A5" t="s">
        <v>4</v>
      </c>
      <c r="B5" t="s">
        <v>8</v>
      </c>
      <c r="C5">
        <v>9453.6547912880869</v>
      </c>
      <c r="D5">
        <v>660.42137012251646</v>
      </c>
    </row>
    <row r="6" spans="1:4" x14ac:dyDescent="0.15">
      <c r="A6" t="s">
        <v>4</v>
      </c>
      <c r="B6" t="s">
        <v>9</v>
      </c>
      <c r="C6">
        <v>3755.5881521724691</v>
      </c>
      <c r="D6">
        <v>477.58220442796909</v>
      </c>
    </row>
    <row r="7" spans="1:4" x14ac:dyDescent="0.15">
      <c r="A7" t="s">
        <v>4</v>
      </c>
      <c r="B7" t="s">
        <v>10</v>
      </c>
      <c r="C7">
        <v>8997.4493325056555</v>
      </c>
      <c r="D7">
        <v>699.38249960241353</v>
      </c>
    </row>
    <row r="8" spans="1:4" x14ac:dyDescent="0.15">
      <c r="A8" t="s">
        <v>4</v>
      </c>
      <c r="B8" t="s">
        <v>11</v>
      </c>
      <c r="C8">
        <v>9315.8054284511982</v>
      </c>
      <c r="D8">
        <v>800.6583509814626</v>
      </c>
    </row>
    <row r="9" spans="1:4" x14ac:dyDescent="0.15">
      <c r="A9" t="s">
        <v>4</v>
      </c>
      <c r="B9" t="s">
        <v>12</v>
      </c>
      <c r="C9">
        <v>8523.7013106744089</v>
      </c>
      <c r="D9">
        <v>862.1702593235575</v>
      </c>
    </row>
    <row r="10" spans="1:4" x14ac:dyDescent="0.15">
      <c r="A10" t="s">
        <v>4</v>
      </c>
      <c r="B10" t="s">
        <v>13</v>
      </c>
      <c r="C10">
        <v>9031.8978433546163</v>
      </c>
      <c r="D10">
        <v>1075.436795654409</v>
      </c>
    </row>
    <row r="11" spans="1:4" x14ac:dyDescent="0.15">
      <c r="A11" t="s">
        <v>4</v>
      </c>
      <c r="B11" t="s">
        <v>14</v>
      </c>
      <c r="C11">
        <v>34199.518933533916</v>
      </c>
      <c r="D11">
        <v>3313.0076247196198</v>
      </c>
    </row>
    <row r="12" spans="1:4" x14ac:dyDescent="0.15">
      <c r="A12" t="s">
        <v>4</v>
      </c>
      <c r="B12" t="s">
        <v>15</v>
      </c>
      <c r="C12">
        <v>8000</v>
      </c>
      <c r="D12">
        <v>799.99999999999989</v>
      </c>
    </row>
    <row r="13" spans="1:4" x14ac:dyDescent="0.15">
      <c r="A13" t="s">
        <v>16</v>
      </c>
      <c r="B13" t="s">
        <v>5</v>
      </c>
      <c r="C13">
        <v>9.4065055480977851</v>
      </c>
      <c r="D13">
        <v>1.5833280328250261</v>
      </c>
    </row>
    <row r="14" spans="1:4" x14ac:dyDescent="0.15">
      <c r="A14" t="s">
        <v>16</v>
      </c>
      <c r="B14" t="s">
        <v>6</v>
      </c>
      <c r="C14">
        <v>6782.3299831252734</v>
      </c>
      <c r="D14">
        <v>526.41089819165029</v>
      </c>
    </row>
    <row r="15" spans="1:4" x14ac:dyDescent="0.15">
      <c r="A15" t="s">
        <v>16</v>
      </c>
      <c r="B15" t="s">
        <v>7</v>
      </c>
      <c r="C15">
        <v>50000.000000000007</v>
      </c>
      <c r="D15">
        <v>2777.7777777777792</v>
      </c>
    </row>
    <row r="16" spans="1:4" x14ac:dyDescent="0.15">
      <c r="A16" t="s">
        <v>16</v>
      </c>
      <c r="B16" t="s">
        <v>8</v>
      </c>
      <c r="C16">
        <v>4377.2176981340936</v>
      </c>
      <c r="D16">
        <v>636.23665405132181</v>
      </c>
    </row>
    <row r="17" spans="1:4" x14ac:dyDescent="0.15">
      <c r="A17" t="s">
        <v>16</v>
      </c>
      <c r="B17" t="s">
        <v>9</v>
      </c>
      <c r="C17">
        <v>5.6482862342081219</v>
      </c>
      <c r="D17">
        <v>1.07867858181938</v>
      </c>
    </row>
    <row r="18" spans="1:4" x14ac:dyDescent="0.15">
      <c r="A18" t="s">
        <v>16</v>
      </c>
      <c r="B18" t="s">
        <v>10</v>
      </c>
      <c r="C18">
        <v>5029.8217786811838</v>
      </c>
      <c r="D18">
        <v>421.01802724063708</v>
      </c>
    </row>
    <row r="19" spans="1:4" x14ac:dyDescent="0.15">
      <c r="A19" t="s">
        <v>16</v>
      </c>
      <c r="B19" t="s">
        <v>11</v>
      </c>
      <c r="C19">
        <v>9327.1003256357035</v>
      </c>
      <c r="D19">
        <v>1276.6180776822041</v>
      </c>
    </row>
    <row r="20" spans="1:4" x14ac:dyDescent="0.15">
      <c r="A20" t="s">
        <v>16</v>
      </c>
      <c r="B20" t="s">
        <v>12</v>
      </c>
      <c r="C20">
        <v>7273.0181845512407</v>
      </c>
      <c r="D20">
        <v>749.63138469315652</v>
      </c>
    </row>
    <row r="21" spans="1:4" x14ac:dyDescent="0.15">
      <c r="A21" t="s">
        <v>16</v>
      </c>
      <c r="B21" t="s">
        <v>13</v>
      </c>
      <c r="C21">
        <v>8552.9230610714185</v>
      </c>
      <c r="D21">
        <v>882.12605504228611</v>
      </c>
    </row>
    <row r="22" spans="1:4" x14ac:dyDescent="0.15">
      <c r="A22" t="s">
        <v>16</v>
      </c>
      <c r="B22" t="s">
        <v>14</v>
      </c>
      <c r="C22">
        <v>50000.000000000007</v>
      </c>
      <c r="D22">
        <v>4545.454545454545</v>
      </c>
    </row>
    <row r="23" spans="1:4" x14ac:dyDescent="0.15">
      <c r="A23" t="s">
        <v>17</v>
      </c>
      <c r="B23" t="s">
        <v>5</v>
      </c>
      <c r="C23">
        <v>4.703924605848071</v>
      </c>
      <c r="D23">
        <v>0.99817349819325207</v>
      </c>
    </row>
    <row r="24" spans="1:4" x14ac:dyDescent="0.15">
      <c r="A24" t="s">
        <v>17</v>
      </c>
      <c r="B24" t="s">
        <v>6</v>
      </c>
      <c r="C24">
        <v>25.185520523109641</v>
      </c>
      <c r="D24">
        <v>7.1512818017163458</v>
      </c>
    </row>
    <row r="25" spans="1:4" x14ac:dyDescent="0.15">
      <c r="A25" t="s">
        <v>17</v>
      </c>
      <c r="B25" t="s">
        <v>7</v>
      </c>
      <c r="C25">
        <v>83255.320740187351</v>
      </c>
      <c r="D25">
        <v>8705.5056329612489</v>
      </c>
    </row>
    <row r="26" spans="1:4" x14ac:dyDescent="0.15">
      <c r="A26" t="s">
        <v>17</v>
      </c>
      <c r="B26" t="s">
        <v>8</v>
      </c>
      <c r="C26">
        <v>3.6224991044663351</v>
      </c>
      <c r="D26">
        <v>0.8386317968063447</v>
      </c>
    </row>
    <row r="27" spans="1:4" x14ac:dyDescent="0.15">
      <c r="A27" t="s">
        <v>17</v>
      </c>
      <c r="B27" t="s">
        <v>9</v>
      </c>
      <c r="C27">
        <v>3.6457771647740822</v>
      </c>
      <c r="D27">
        <v>1.382399788111317</v>
      </c>
    </row>
    <row r="28" spans="1:4" x14ac:dyDescent="0.15">
      <c r="A28" t="s">
        <v>17</v>
      </c>
      <c r="B28" t="s">
        <v>10</v>
      </c>
      <c r="C28">
        <v>3.583047871015947</v>
      </c>
      <c r="D28">
        <v>1.004405456962673</v>
      </c>
    </row>
    <row r="29" spans="1:4" x14ac:dyDescent="0.15">
      <c r="A29" t="s">
        <v>17</v>
      </c>
      <c r="B29" t="s">
        <v>11</v>
      </c>
      <c r="C29">
        <v>2.7745424220983912</v>
      </c>
      <c r="D29">
        <v>1.1473984351879669</v>
      </c>
    </row>
    <row r="30" spans="1:4" x14ac:dyDescent="0.15">
      <c r="A30" t="s">
        <v>17</v>
      </c>
      <c r="B30" t="s">
        <v>12</v>
      </c>
      <c r="C30">
        <v>2.6959169905308871</v>
      </c>
      <c r="D30">
        <v>0.99914261425582918</v>
      </c>
    </row>
    <row r="31" spans="1:4" x14ac:dyDescent="0.15">
      <c r="A31" t="s">
        <v>17</v>
      </c>
      <c r="B31" t="s">
        <v>13</v>
      </c>
      <c r="C31">
        <v>2.7982290650143629</v>
      </c>
      <c r="D31">
        <v>1.0118355101426779</v>
      </c>
    </row>
    <row r="32" spans="1:4" x14ac:dyDescent="0.15">
      <c r="A32" t="s">
        <v>17</v>
      </c>
      <c r="B32" t="s">
        <v>14</v>
      </c>
      <c r="C32">
        <v>25148.668593658738</v>
      </c>
      <c r="D32">
        <v>10573.712634405651</v>
      </c>
    </row>
    <row r="33" spans="1:4" x14ac:dyDescent="0.15">
      <c r="A33" t="s">
        <v>17</v>
      </c>
      <c r="B33" t="s">
        <v>15</v>
      </c>
      <c r="C33">
        <v>8000</v>
      </c>
      <c r="D33">
        <v>2000</v>
      </c>
    </row>
    <row r="34" spans="1:4" x14ac:dyDescent="0.15">
      <c r="A34" t="s">
        <v>18</v>
      </c>
      <c r="B34" t="s">
        <v>5</v>
      </c>
      <c r="C34">
        <v>5.9785455091124868</v>
      </c>
      <c r="D34">
        <v>0.9216223087267027</v>
      </c>
    </row>
    <row r="35" spans="1:4" x14ac:dyDescent="0.15">
      <c r="A35" t="s">
        <v>18</v>
      </c>
      <c r="B35" t="s">
        <v>6</v>
      </c>
      <c r="C35">
        <v>3336.3408337626402</v>
      </c>
      <c r="D35">
        <v>314.39988339489338</v>
      </c>
    </row>
    <row r="36" spans="1:4" x14ac:dyDescent="0.15">
      <c r="A36" t="s">
        <v>18</v>
      </c>
      <c r="B36" t="s">
        <v>7</v>
      </c>
      <c r="C36">
        <v>707106.78118654783</v>
      </c>
      <c r="D36">
        <v>2182.178902359924</v>
      </c>
    </row>
    <row r="37" spans="1:4" x14ac:dyDescent="0.15">
      <c r="A37" t="s">
        <v>18</v>
      </c>
      <c r="B37" t="s">
        <v>8</v>
      </c>
      <c r="C37">
        <v>729.24621380881842</v>
      </c>
      <c r="D37">
        <v>101.8091086900465</v>
      </c>
    </row>
    <row r="38" spans="1:4" x14ac:dyDescent="0.15">
      <c r="A38" t="s">
        <v>18</v>
      </c>
      <c r="B38" t="s">
        <v>9</v>
      </c>
      <c r="C38">
        <v>3.458827495124607</v>
      </c>
      <c r="D38">
        <v>0.70274234294207194</v>
      </c>
    </row>
    <row r="39" spans="1:4" x14ac:dyDescent="0.15">
      <c r="A39" t="s">
        <v>18</v>
      </c>
      <c r="B39" t="s">
        <v>10</v>
      </c>
      <c r="C39">
        <v>701.47072570041769</v>
      </c>
      <c r="D39">
        <v>81.546279680725419</v>
      </c>
    </row>
    <row r="40" spans="1:4" x14ac:dyDescent="0.15">
      <c r="A40" t="s">
        <v>18</v>
      </c>
      <c r="B40" t="s">
        <v>11</v>
      </c>
      <c r="C40">
        <v>6617.6935484456117</v>
      </c>
      <c r="D40">
        <v>645.42213768700458</v>
      </c>
    </row>
    <row r="41" spans="1:4" x14ac:dyDescent="0.15">
      <c r="A41" t="s">
        <v>18</v>
      </c>
      <c r="B41" t="s">
        <v>12</v>
      </c>
      <c r="C41">
        <v>9907.0514750997227</v>
      </c>
      <c r="D41">
        <v>963.27995995102242</v>
      </c>
    </row>
    <row r="42" spans="1:4" x14ac:dyDescent="0.15">
      <c r="A42" t="s">
        <v>18</v>
      </c>
      <c r="B42" t="s">
        <v>13</v>
      </c>
      <c r="C42">
        <v>16939.73535258407</v>
      </c>
      <c r="D42">
        <v>1363.0554268152209</v>
      </c>
    </row>
    <row r="43" spans="1:4" x14ac:dyDescent="0.15">
      <c r="A43" t="s">
        <v>18</v>
      </c>
      <c r="B43" t="s">
        <v>14</v>
      </c>
      <c r="C43">
        <v>50000.000000000007</v>
      </c>
      <c r="D43">
        <v>7142.8571428571422</v>
      </c>
    </row>
    <row r="44" spans="1:4" x14ac:dyDescent="0.15">
      <c r="A44" t="s">
        <v>19</v>
      </c>
      <c r="B44" t="s">
        <v>5</v>
      </c>
      <c r="C44">
        <v>225.44868726119859</v>
      </c>
      <c r="D44">
        <v>10.20358474655306</v>
      </c>
    </row>
    <row r="45" spans="1:4" x14ac:dyDescent="0.15">
      <c r="A45" t="s">
        <v>19</v>
      </c>
      <c r="B45" t="s">
        <v>6</v>
      </c>
      <c r="C45">
        <v>8235.4902605280749</v>
      </c>
      <c r="D45">
        <v>410.95505719851781</v>
      </c>
    </row>
    <row r="46" spans="1:4" x14ac:dyDescent="0.15">
      <c r="A46" t="s">
        <v>19</v>
      </c>
      <c r="B46" t="s">
        <v>7</v>
      </c>
      <c r="C46">
        <v>19999.999999999982</v>
      </c>
      <c r="D46">
        <v>1373.6056394868899</v>
      </c>
    </row>
    <row r="47" spans="1:4" x14ac:dyDescent="0.15">
      <c r="A47" t="s">
        <v>19</v>
      </c>
      <c r="B47" t="s">
        <v>8</v>
      </c>
      <c r="C47">
        <v>8535.2619164348653</v>
      </c>
      <c r="D47">
        <v>413.72893901385862</v>
      </c>
    </row>
    <row r="48" spans="1:4" x14ac:dyDescent="0.15">
      <c r="A48" t="s">
        <v>19</v>
      </c>
      <c r="B48" t="s">
        <v>9</v>
      </c>
      <c r="C48">
        <v>9.3733535594148396</v>
      </c>
      <c r="D48">
        <v>0.53485956943583601</v>
      </c>
    </row>
    <row r="49" spans="1:4" x14ac:dyDescent="0.15">
      <c r="A49" t="s">
        <v>19</v>
      </c>
      <c r="B49" t="s">
        <v>10</v>
      </c>
      <c r="C49">
        <v>10340.153635436891</v>
      </c>
      <c r="D49">
        <v>317.94781082279519</v>
      </c>
    </row>
    <row r="50" spans="1:4" x14ac:dyDescent="0.15">
      <c r="A50" t="s">
        <v>19</v>
      </c>
      <c r="B50" t="s">
        <v>11</v>
      </c>
      <c r="C50">
        <v>9053.4937113027572</v>
      </c>
      <c r="D50">
        <v>477.1350579079687</v>
      </c>
    </row>
    <row r="51" spans="1:4" x14ac:dyDescent="0.15">
      <c r="A51" t="s">
        <v>19</v>
      </c>
      <c r="B51" t="s">
        <v>12</v>
      </c>
      <c r="C51">
        <v>7803.8031923634344</v>
      </c>
      <c r="D51">
        <v>509.30546289978008</v>
      </c>
    </row>
    <row r="52" spans="1:4" x14ac:dyDescent="0.15">
      <c r="A52" t="s">
        <v>19</v>
      </c>
      <c r="B52" t="s">
        <v>13</v>
      </c>
      <c r="C52">
        <v>7952.8004774528245</v>
      </c>
      <c r="D52">
        <v>451.16492943914028</v>
      </c>
    </row>
    <row r="53" spans="1:4" x14ac:dyDescent="0.15">
      <c r="A53" t="s">
        <v>19</v>
      </c>
      <c r="B53" t="s">
        <v>14</v>
      </c>
      <c r="C53">
        <v>19999.999999999982</v>
      </c>
      <c r="D53">
        <v>2236.067977499788</v>
      </c>
    </row>
    <row r="54" spans="1:4" x14ac:dyDescent="0.15">
      <c r="A54" t="s">
        <v>19</v>
      </c>
      <c r="B54" t="s">
        <v>15</v>
      </c>
      <c r="C54">
        <v>8000</v>
      </c>
      <c r="D54">
        <v>2000</v>
      </c>
    </row>
    <row r="55" spans="1:4" x14ac:dyDescent="0.15">
      <c r="A55" t="s">
        <v>20</v>
      </c>
      <c r="B55" t="s">
        <v>5</v>
      </c>
      <c r="C55">
        <v>5.3899941915489622</v>
      </c>
      <c r="D55">
        <v>0.94772041384753125</v>
      </c>
    </row>
    <row r="56" spans="1:4" x14ac:dyDescent="0.15">
      <c r="A56" t="s">
        <v>20</v>
      </c>
      <c r="B56" t="s">
        <v>6</v>
      </c>
      <c r="C56">
        <v>533.59446507500354</v>
      </c>
      <c r="D56">
        <v>45.016790549654537</v>
      </c>
    </row>
    <row r="57" spans="1:4" x14ac:dyDescent="0.15">
      <c r="A57" t="s">
        <v>20</v>
      </c>
      <c r="B57" t="s">
        <v>7</v>
      </c>
      <c r="C57">
        <v>170997.59466766979</v>
      </c>
      <c r="D57">
        <v>6197.980942410928</v>
      </c>
    </row>
    <row r="58" spans="1:4" x14ac:dyDescent="0.15">
      <c r="A58" t="s">
        <v>20</v>
      </c>
      <c r="B58" t="s">
        <v>8</v>
      </c>
      <c r="C58">
        <v>13.56212469167993</v>
      </c>
      <c r="D58">
        <v>2.1010830713821722</v>
      </c>
    </row>
    <row r="59" spans="1:4" x14ac:dyDescent="0.15">
      <c r="A59" t="s">
        <v>20</v>
      </c>
      <c r="B59" t="s">
        <v>9</v>
      </c>
      <c r="C59">
        <v>3.461069881079021</v>
      </c>
      <c r="D59">
        <v>0.8918534241653806</v>
      </c>
    </row>
    <row r="60" spans="1:4" x14ac:dyDescent="0.15">
      <c r="A60" t="s">
        <v>20</v>
      </c>
      <c r="B60" t="s">
        <v>10</v>
      </c>
      <c r="C60">
        <v>4.4787584721164109</v>
      </c>
      <c r="D60">
        <v>0.98073713877570901</v>
      </c>
    </row>
    <row r="61" spans="1:4" x14ac:dyDescent="0.15">
      <c r="A61" t="s">
        <v>20</v>
      </c>
      <c r="B61" t="s">
        <v>11</v>
      </c>
      <c r="C61">
        <v>261.9160886120851</v>
      </c>
      <c r="D61">
        <v>69.647920833121262</v>
      </c>
    </row>
    <row r="62" spans="1:4" x14ac:dyDescent="0.15">
      <c r="A62" t="s">
        <v>20</v>
      </c>
      <c r="B62" t="s">
        <v>12</v>
      </c>
      <c r="C62">
        <v>41.599790989835668</v>
      </c>
      <c r="D62">
        <v>7.8431470169878867</v>
      </c>
    </row>
    <row r="63" spans="1:4" x14ac:dyDescent="0.15">
      <c r="A63" t="s">
        <v>20</v>
      </c>
      <c r="B63" t="s">
        <v>13</v>
      </c>
      <c r="C63">
        <v>185.3787342805536</v>
      </c>
      <c r="D63">
        <v>40.071885311076962</v>
      </c>
    </row>
    <row r="64" spans="1:4" x14ac:dyDescent="0.15">
      <c r="A64" t="s">
        <v>20</v>
      </c>
      <c r="B64" t="s">
        <v>14</v>
      </c>
      <c r="C64">
        <v>22360.679774997909</v>
      </c>
      <c r="D64">
        <v>5773.5026918962594</v>
      </c>
    </row>
    <row r="65" spans="1:4" x14ac:dyDescent="0.15">
      <c r="A65" t="s">
        <v>21</v>
      </c>
      <c r="B65" t="s">
        <v>5</v>
      </c>
      <c r="C65">
        <v>5.8693240770224211</v>
      </c>
      <c r="D65">
        <v>0.52338793552161011</v>
      </c>
    </row>
    <row r="66" spans="1:4" x14ac:dyDescent="0.15">
      <c r="A66" t="s">
        <v>21</v>
      </c>
      <c r="B66" t="s">
        <v>6</v>
      </c>
      <c r="C66">
        <v>33761.698432507837</v>
      </c>
      <c r="D66">
        <v>2759.454490806067</v>
      </c>
    </row>
    <row r="67" spans="1:4" x14ac:dyDescent="0.15">
      <c r="A67" t="s">
        <v>21</v>
      </c>
      <c r="B67" t="s">
        <v>7</v>
      </c>
      <c r="C67">
        <v>368403.14986403921</v>
      </c>
      <c r="D67">
        <v>4443.2257867347598</v>
      </c>
    </row>
    <row r="68" spans="1:4" x14ac:dyDescent="0.15">
      <c r="A68" t="s">
        <v>21</v>
      </c>
      <c r="B68" t="s">
        <v>8</v>
      </c>
      <c r="C68">
        <v>6.0532271943720408</v>
      </c>
      <c r="D68">
        <v>0.62925774026688819</v>
      </c>
    </row>
    <row r="69" spans="1:4" x14ac:dyDescent="0.15">
      <c r="A69" t="s">
        <v>21</v>
      </c>
      <c r="B69" t="s">
        <v>9</v>
      </c>
      <c r="C69">
        <v>19.71211997900328</v>
      </c>
      <c r="D69">
        <v>1.9837601272291721</v>
      </c>
    </row>
    <row r="70" spans="1:4" x14ac:dyDescent="0.15">
      <c r="A70" t="s">
        <v>21</v>
      </c>
      <c r="B70" t="s">
        <v>10</v>
      </c>
      <c r="C70">
        <v>6.3405284936021644</v>
      </c>
      <c r="D70">
        <v>0.51983493696330663</v>
      </c>
    </row>
    <row r="71" spans="1:4" x14ac:dyDescent="0.15">
      <c r="A71" t="s">
        <v>21</v>
      </c>
      <c r="B71" t="s">
        <v>11</v>
      </c>
      <c r="C71">
        <v>9078.0430113769489</v>
      </c>
      <c r="D71">
        <v>1261.9116803033</v>
      </c>
    </row>
    <row r="72" spans="1:4" x14ac:dyDescent="0.15">
      <c r="A72" t="s">
        <v>21</v>
      </c>
      <c r="B72" t="s">
        <v>12</v>
      </c>
      <c r="C72">
        <v>1169.378205556832</v>
      </c>
      <c r="D72">
        <v>178.4465699791819</v>
      </c>
    </row>
    <row r="73" spans="1:4" x14ac:dyDescent="0.15">
      <c r="A73" t="s">
        <v>21</v>
      </c>
      <c r="B73" t="s">
        <v>13</v>
      </c>
      <c r="C73">
        <v>3125.061338759424</v>
      </c>
      <c r="D73">
        <v>403.07584177472592</v>
      </c>
    </row>
    <row r="74" spans="1:4" x14ac:dyDescent="0.15">
      <c r="A74" t="s">
        <v>21</v>
      </c>
      <c r="B74" t="s">
        <v>14</v>
      </c>
      <c r="C74">
        <v>70710.678118654832</v>
      </c>
      <c r="D74">
        <v>10910.894511799621</v>
      </c>
    </row>
    <row r="75" spans="1:4" x14ac:dyDescent="0.15">
      <c r="A75" t="s">
        <v>22</v>
      </c>
      <c r="B75" t="s">
        <v>5</v>
      </c>
      <c r="C75">
        <v>1.8914126919878771</v>
      </c>
      <c r="D75">
        <v>0.76175026122495759</v>
      </c>
    </row>
    <row r="76" spans="1:4" x14ac:dyDescent="0.15">
      <c r="A76" t="s">
        <v>22</v>
      </c>
      <c r="B76" t="s">
        <v>6</v>
      </c>
      <c r="C76">
        <v>7366.7418926890377</v>
      </c>
      <c r="D76">
        <v>316.76995741433012</v>
      </c>
    </row>
    <row r="77" spans="1:4" x14ac:dyDescent="0.15">
      <c r="A77" t="s">
        <v>22</v>
      </c>
      <c r="B77" t="s">
        <v>7</v>
      </c>
      <c r="C77">
        <v>707106.78118654783</v>
      </c>
      <c r="D77">
        <v>3333.3333333333321</v>
      </c>
    </row>
    <row r="78" spans="1:4" x14ac:dyDescent="0.15">
      <c r="A78" t="s">
        <v>22</v>
      </c>
      <c r="B78" t="s">
        <v>8</v>
      </c>
      <c r="C78">
        <v>7.4675568309308984</v>
      </c>
      <c r="D78">
        <v>2.2593314888658398</v>
      </c>
    </row>
    <row r="79" spans="1:4" x14ac:dyDescent="0.15">
      <c r="A79" t="s">
        <v>22</v>
      </c>
      <c r="B79" t="s">
        <v>9</v>
      </c>
      <c r="C79">
        <v>3.1276888643627778</v>
      </c>
      <c r="D79">
        <v>1.1665611718217499</v>
      </c>
    </row>
    <row r="80" spans="1:4" x14ac:dyDescent="0.15">
      <c r="A80" t="s">
        <v>22</v>
      </c>
      <c r="B80" t="s">
        <v>10</v>
      </c>
      <c r="C80">
        <v>6.5795373675911328</v>
      </c>
      <c r="D80">
        <v>1.3742997381180919</v>
      </c>
    </row>
    <row r="81" spans="1:4" x14ac:dyDescent="0.15">
      <c r="A81" t="s">
        <v>22</v>
      </c>
      <c r="B81" t="s">
        <v>11</v>
      </c>
      <c r="C81">
        <v>6450.7578645068706</v>
      </c>
      <c r="D81">
        <v>2360.9274288410579</v>
      </c>
    </row>
    <row r="82" spans="1:4" x14ac:dyDescent="0.15">
      <c r="A82" t="s">
        <v>22</v>
      </c>
      <c r="B82" t="s">
        <v>12</v>
      </c>
      <c r="C82">
        <v>2965.680090374598</v>
      </c>
      <c r="D82">
        <v>395.86014344461609</v>
      </c>
    </row>
    <row r="83" spans="1:4" x14ac:dyDescent="0.15">
      <c r="A83" t="s">
        <v>22</v>
      </c>
      <c r="B83" t="s">
        <v>13</v>
      </c>
      <c r="C83">
        <v>5070.9791851755099</v>
      </c>
      <c r="D83">
        <v>536.55437864836165</v>
      </c>
    </row>
    <row r="84" spans="1:4" x14ac:dyDescent="0.15">
      <c r="A84" t="s">
        <v>22</v>
      </c>
      <c r="B84" t="s">
        <v>14</v>
      </c>
      <c r="C84">
        <v>50000.000000000007</v>
      </c>
      <c r="D84">
        <v>8333.3333333333376</v>
      </c>
    </row>
    <row r="85" spans="1:4" x14ac:dyDescent="0.15">
      <c r="A85" t="s">
        <v>23</v>
      </c>
      <c r="B85" t="s">
        <v>5</v>
      </c>
      <c r="C85">
        <v>94.010885634415914</v>
      </c>
      <c r="D85">
        <v>1.761732511338447</v>
      </c>
    </row>
    <row r="86" spans="1:4" x14ac:dyDescent="0.15">
      <c r="A86" t="s">
        <v>23</v>
      </c>
      <c r="B86" t="s">
        <v>6</v>
      </c>
      <c r="C86">
        <v>438.43150651287539</v>
      </c>
      <c r="D86">
        <v>9.9652296993318128</v>
      </c>
    </row>
    <row r="87" spans="1:4" x14ac:dyDescent="0.15">
      <c r="A87" t="s">
        <v>23</v>
      </c>
      <c r="B87" t="s">
        <v>7</v>
      </c>
      <c r="C87">
        <v>4772.5243600567037</v>
      </c>
      <c r="D87">
        <v>83.583126867593137</v>
      </c>
    </row>
    <row r="88" spans="1:4" x14ac:dyDescent="0.15">
      <c r="A88" t="s">
        <v>23</v>
      </c>
      <c r="B88" t="s">
        <v>8</v>
      </c>
      <c r="C88">
        <v>63.624853533198177</v>
      </c>
      <c r="D88">
        <v>0.9071778656128594</v>
      </c>
    </row>
    <row r="89" spans="1:4" x14ac:dyDescent="0.15">
      <c r="A89" t="s">
        <v>23</v>
      </c>
      <c r="B89" t="s">
        <v>9</v>
      </c>
      <c r="C89">
        <v>106.6842533034711</v>
      </c>
      <c r="D89">
        <v>1.296936397432453</v>
      </c>
    </row>
    <row r="90" spans="1:4" x14ac:dyDescent="0.15">
      <c r="A90" t="s">
        <v>23</v>
      </c>
      <c r="B90" t="s">
        <v>10</v>
      </c>
      <c r="C90">
        <v>30.69416626619266</v>
      </c>
      <c r="D90">
        <v>0.74851630547150749</v>
      </c>
    </row>
    <row r="91" spans="1:4" x14ac:dyDescent="0.15">
      <c r="A91" t="s">
        <v>23</v>
      </c>
      <c r="B91" t="s">
        <v>11</v>
      </c>
      <c r="C91">
        <v>281.08855039341893</v>
      </c>
      <c r="D91">
        <v>3.1723678851289629</v>
      </c>
    </row>
    <row r="92" spans="1:4" x14ac:dyDescent="0.15">
      <c r="A92" t="s">
        <v>23</v>
      </c>
      <c r="B92" t="s">
        <v>12</v>
      </c>
      <c r="C92">
        <v>1289.9046656453679</v>
      </c>
      <c r="D92">
        <v>21.406377856369229</v>
      </c>
    </row>
    <row r="93" spans="1:4" x14ac:dyDescent="0.15">
      <c r="A93" t="s">
        <v>23</v>
      </c>
      <c r="B93" t="s">
        <v>13</v>
      </c>
      <c r="C93">
        <v>1058.7642689431991</v>
      </c>
      <c r="D93">
        <v>22.816146024929701</v>
      </c>
    </row>
    <row r="94" spans="1:4" x14ac:dyDescent="0.15">
      <c r="A94" t="s">
        <v>23</v>
      </c>
      <c r="B94" t="s">
        <v>14</v>
      </c>
      <c r="C94">
        <v>590.43738860223027</v>
      </c>
      <c r="D94">
        <v>12.93478525704651</v>
      </c>
    </row>
    <row r="95" spans="1:4" x14ac:dyDescent="0.15">
      <c r="A95" t="s">
        <v>23</v>
      </c>
      <c r="B95" t="s">
        <v>15</v>
      </c>
      <c r="C95">
        <v>939.75826678992257</v>
      </c>
      <c r="D95">
        <v>10.188076687306211</v>
      </c>
    </row>
    <row r="96" spans="1:4" x14ac:dyDescent="0.15">
      <c r="A96" t="s">
        <v>24</v>
      </c>
      <c r="B96" t="s">
        <v>5</v>
      </c>
      <c r="C96">
        <v>5.5767432223570879</v>
      </c>
      <c r="D96">
        <v>0.7015404343315842</v>
      </c>
    </row>
    <row r="97" spans="1:4" x14ac:dyDescent="0.15">
      <c r="A97" t="s">
        <v>24</v>
      </c>
      <c r="B97" t="s">
        <v>6</v>
      </c>
      <c r="C97">
        <v>433.15940263657382</v>
      </c>
      <c r="D97">
        <v>24.436563786788561</v>
      </c>
    </row>
    <row r="98" spans="1:4" x14ac:dyDescent="0.15">
      <c r="A98" t="s">
        <v>24</v>
      </c>
      <c r="B98" t="s">
        <v>7</v>
      </c>
      <c r="C98">
        <v>707106.78118654783</v>
      </c>
      <c r="D98">
        <v>1643.9898730535731</v>
      </c>
    </row>
    <row r="99" spans="1:4" x14ac:dyDescent="0.15">
      <c r="A99" t="s">
        <v>24</v>
      </c>
      <c r="B99" t="s">
        <v>8</v>
      </c>
      <c r="C99">
        <v>10.349209736955791</v>
      </c>
      <c r="D99">
        <v>0.9995577317426324</v>
      </c>
    </row>
    <row r="100" spans="1:4" x14ac:dyDescent="0.15">
      <c r="A100" t="s">
        <v>24</v>
      </c>
      <c r="B100" t="s">
        <v>9</v>
      </c>
      <c r="C100">
        <v>17.86258983164679</v>
      </c>
      <c r="D100">
        <v>3.0044749031718312</v>
      </c>
    </row>
    <row r="101" spans="1:4" x14ac:dyDescent="0.15">
      <c r="A101" t="s">
        <v>24</v>
      </c>
      <c r="B101" t="s">
        <v>10</v>
      </c>
      <c r="C101">
        <v>5.2393479863060914</v>
      </c>
      <c r="D101">
        <v>0.84626292985350582</v>
      </c>
    </row>
    <row r="102" spans="1:4" x14ac:dyDescent="0.15">
      <c r="A102" t="s">
        <v>24</v>
      </c>
      <c r="B102" t="s">
        <v>11</v>
      </c>
      <c r="C102">
        <v>1950.182233826047</v>
      </c>
      <c r="D102">
        <v>276.78906497692509</v>
      </c>
    </row>
    <row r="103" spans="1:4" x14ac:dyDescent="0.15">
      <c r="A103" t="s">
        <v>24</v>
      </c>
      <c r="B103" t="s">
        <v>12</v>
      </c>
      <c r="C103">
        <v>21.493342274326089</v>
      </c>
      <c r="D103">
        <v>2.5346837698838298</v>
      </c>
    </row>
    <row r="104" spans="1:4" x14ac:dyDescent="0.15">
      <c r="A104" t="s">
        <v>24</v>
      </c>
      <c r="B104" t="s">
        <v>13</v>
      </c>
      <c r="C104">
        <v>232.2721451057225</v>
      </c>
      <c r="D104">
        <v>23.2384995939376</v>
      </c>
    </row>
    <row r="105" spans="1:4" x14ac:dyDescent="0.15">
      <c r="A105" t="s">
        <v>24</v>
      </c>
      <c r="B105" t="s">
        <v>14</v>
      </c>
      <c r="C105">
        <v>50000.000000000007</v>
      </c>
      <c r="D105">
        <v>4166.6666666666688</v>
      </c>
    </row>
    <row r="106" spans="1:4" x14ac:dyDescent="0.15">
      <c r="A106" t="s">
        <v>25</v>
      </c>
      <c r="B106" t="s">
        <v>5</v>
      </c>
      <c r="C106">
        <v>4.9582227368898391</v>
      </c>
      <c r="D106">
        <v>1.398356423522918</v>
      </c>
    </row>
    <row r="107" spans="1:4" x14ac:dyDescent="0.15">
      <c r="A107" t="s">
        <v>25</v>
      </c>
      <c r="B107" t="s">
        <v>6</v>
      </c>
      <c r="C107">
        <v>128.92986732523639</v>
      </c>
      <c r="D107">
        <v>17.158320861851561</v>
      </c>
    </row>
    <row r="108" spans="1:4" x14ac:dyDescent="0.15">
      <c r="A108" t="s">
        <v>25</v>
      </c>
      <c r="B108" t="s">
        <v>7</v>
      </c>
      <c r="C108">
        <v>707106.78118654783</v>
      </c>
      <c r="D108">
        <v>3779.6447300922719</v>
      </c>
    </row>
    <row r="109" spans="1:4" x14ac:dyDescent="0.15">
      <c r="A109" t="s">
        <v>25</v>
      </c>
      <c r="B109" t="s">
        <v>8</v>
      </c>
      <c r="C109">
        <v>16.849711971794431</v>
      </c>
      <c r="D109">
        <v>5.0437167306894271</v>
      </c>
    </row>
    <row r="110" spans="1:4" x14ac:dyDescent="0.15">
      <c r="A110" t="s">
        <v>25</v>
      </c>
      <c r="B110" t="s">
        <v>9</v>
      </c>
      <c r="C110">
        <v>3.5357312371600238</v>
      </c>
      <c r="D110">
        <v>1.202635700060138</v>
      </c>
    </row>
    <row r="111" spans="1:4" x14ac:dyDescent="0.15">
      <c r="A111" t="s">
        <v>25</v>
      </c>
      <c r="B111" t="s">
        <v>10</v>
      </c>
      <c r="C111">
        <v>9.7349400283890066</v>
      </c>
      <c r="D111">
        <v>4.3564189024441857</v>
      </c>
    </row>
    <row r="112" spans="1:4" x14ac:dyDescent="0.15">
      <c r="A112" t="s">
        <v>25</v>
      </c>
      <c r="B112" t="s">
        <v>11</v>
      </c>
      <c r="C112">
        <v>1602.7558800650779</v>
      </c>
      <c r="D112">
        <v>545.12399917878622</v>
      </c>
    </row>
    <row r="113" spans="1:4" x14ac:dyDescent="0.15">
      <c r="A113" t="s">
        <v>25</v>
      </c>
      <c r="B113" t="s">
        <v>12</v>
      </c>
      <c r="C113">
        <v>4057.4256472284351</v>
      </c>
      <c r="D113">
        <v>1025.45332568822</v>
      </c>
    </row>
    <row r="114" spans="1:4" x14ac:dyDescent="0.15">
      <c r="A114" t="s">
        <v>25</v>
      </c>
      <c r="B114" t="s">
        <v>13</v>
      </c>
      <c r="C114">
        <v>13573.94708649116</v>
      </c>
      <c r="D114">
        <v>3170.9338670460479</v>
      </c>
    </row>
    <row r="115" spans="1:4" x14ac:dyDescent="0.15">
      <c r="A115" t="s">
        <v>25</v>
      </c>
      <c r="B115" t="s">
        <v>14</v>
      </c>
      <c r="C115">
        <v>50000.000000000007</v>
      </c>
      <c r="D115">
        <v>16666.666666666679</v>
      </c>
    </row>
  </sheetData>
  <autoFilter ref="A1:B115" xr:uid="{00000000-0001-0000-0000-000000000000}"/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91A3-1600-4525-BB77-D7ADD75FB39B}">
  <dimension ref="A1:F273"/>
  <sheetViews>
    <sheetView tabSelected="1" workbookViewId="0">
      <selection activeCell="D2" sqref="D2"/>
    </sheetView>
  </sheetViews>
  <sheetFormatPr defaultRowHeight="13.5" x14ac:dyDescent="0.15"/>
  <cols>
    <col min="1" max="1" width="30.875" customWidth="1"/>
    <col min="2" max="2" width="16.375" customWidth="1"/>
    <col min="3" max="3" width="20.875" customWidth="1"/>
    <col min="4" max="4" width="15.375" customWidth="1"/>
    <col min="5" max="5" width="13.75" customWidth="1"/>
  </cols>
  <sheetData>
    <row r="1" spans="1:6" x14ac:dyDescent="0.15">
      <c r="A1" s="3" t="s">
        <v>112</v>
      </c>
      <c r="B1" s="3" t="s">
        <v>87</v>
      </c>
      <c r="C1" s="3" t="s">
        <v>85</v>
      </c>
      <c r="D1" s="3" t="s">
        <v>86</v>
      </c>
    </row>
    <row r="2" spans="1:6" ht="14.25" x14ac:dyDescent="0.2">
      <c r="A2" t="s">
        <v>72</v>
      </c>
      <c r="B2" t="s">
        <v>27</v>
      </c>
      <c r="C2">
        <v>1.4546422757519639</v>
      </c>
      <c r="D2">
        <v>405</v>
      </c>
      <c r="F2" s="4"/>
    </row>
    <row r="3" spans="1:6" x14ac:dyDescent="0.15">
      <c r="A3" t="s">
        <v>72</v>
      </c>
      <c r="B3" t="s">
        <v>28</v>
      </c>
      <c r="C3">
        <v>567.76773618996822</v>
      </c>
      <c r="D3" t="s">
        <v>89</v>
      </c>
    </row>
    <row r="4" spans="1:6" x14ac:dyDescent="0.15">
      <c r="A4" t="s">
        <v>72</v>
      </c>
      <c r="B4" t="s">
        <v>29</v>
      </c>
      <c r="C4">
        <v>750.66448222236443</v>
      </c>
      <c r="D4" t="s">
        <v>89</v>
      </c>
    </row>
    <row r="5" spans="1:6" x14ac:dyDescent="0.15">
      <c r="A5" t="s">
        <v>72</v>
      </c>
      <c r="B5" t="s">
        <v>31</v>
      </c>
      <c r="C5">
        <v>490.30000000000013</v>
      </c>
      <c r="D5" t="s">
        <v>90</v>
      </c>
    </row>
    <row r="6" spans="1:6" x14ac:dyDescent="0.15">
      <c r="A6" t="s">
        <v>72</v>
      </c>
      <c r="B6" t="s">
        <v>32</v>
      </c>
      <c r="C6">
        <v>252.84770578952731</v>
      </c>
      <c r="D6" t="s">
        <v>91</v>
      </c>
    </row>
    <row r="7" spans="1:6" x14ac:dyDescent="0.15">
      <c r="A7" t="s">
        <v>72</v>
      </c>
      <c r="B7" t="s">
        <v>33</v>
      </c>
      <c r="C7">
        <v>1.3982108589650031</v>
      </c>
      <c r="D7" t="s">
        <v>92</v>
      </c>
    </row>
    <row r="8" spans="1:6" x14ac:dyDescent="0.15">
      <c r="A8" t="s">
        <v>72</v>
      </c>
      <c r="B8" t="s">
        <v>35</v>
      </c>
      <c r="C8">
        <v>1.382018025139373</v>
      </c>
      <c r="D8" t="s">
        <v>93</v>
      </c>
    </row>
    <row r="9" spans="1:6" x14ac:dyDescent="0.15">
      <c r="A9" t="s">
        <v>72</v>
      </c>
      <c r="B9" t="s">
        <v>36</v>
      </c>
      <c r="C9">
        <v>0.74737514124484872</v>
      </c>
      <c r="D9" t="s">
        <v>94</v>
      </c>
    </row>
    <row r="10" spans="1:6" x14ac:dyDescent="0.15">
      <c r="A10" t="s">
        <v>72</v>
      </c>
      <c r="B10" t="s">
        <v>37</v>
      </c>
      <c r="C10">
        <v>0.49959163456857458</v>
      </c>
      <c r="D10" t="s">
        <v>95</v>
      </c>
    </row>
    <row r="11" spans="1:6" x14ac:dyDescent="0.15">
      <c r="A11" t="s">
        <v>72</v>
      </c>
      <c r="B11" t="s">
        <v>38</v>
      </c>
      <c r="C11">
        <v>0.1</v>
      </c>
      <c r="D11" t="s">
        <v>95</v>
      </c>
    </row>
    <row r="12" spans="1:6" x14ac:dyDescent="0.15">
      <c r="A12" t="s">
        <v>72</v>
      </c>
      <c r="B12" t="s">
        <v>41</v>
      </c>
      <c r="C12">
        <v>999.99999999999977</v>
      </c>
      <c r="D12" t="s">
        <v>96</v>
      </c>
    </row>
    <row r="13" spans="1:6" x14ac:dyDescent="0.15">
      <c r="A13" t="s">
        <v>72</v>
      </c>
      <c r="B13" t="s">
        <v>42</v>
      </c>
      <c r="C13">
        <v>1.0880291433459599</v>
      </c>
      <c r="D13" t="s">
        <v>97</v>
      </c>
    </row>
    <row r="14" spans="1:6" x14ac:dyDescent="0.15">
      <c r="A14" t="s">
        <v>72</v>
      </c>
      <c r="B14" t="s">
        <v>43</v>
      </c>
      <c r="C14">
        <v>14.7</v>
      </c>
      <c r="D14" t="s">
        <v>98</v>
      </c>
    </row>
    <row r="15" spans="1:6" x14ac:dyDescent="0.15">
      <c r="A15" t="s">
        <v>72</v>
      </c>
      <c r="B15" t="s">
        <v>44</v>
      </c>
      <c r="C15">
        <v>1.3290641668471721</v>
      </c>
      <c r="D15" t="s">
        <v>99</v>
      </c>
    </row>
    <row r="16" spans="1:6" x14ac:dyDescent="0.15">
      <c r="A16" t="s">
        <v>72</v>
      </c>
      <c r="B16" t="s">
        <v>45</v>
      </c>
      <c r="C16">
        <v>760.85281233058527</v>
      </c>
      <c r="D16" t="s">
        <v>100</v>
      </c>
    </row>
    <row r="17" spans="1:4" x14ac:dyDescent="0.15">
      <c r="A17" t="s">
        <v>72</v>
      </c>
      <c r="B17" t="s">
        <v>46</v>
      </c>
      <c r="C17">
        <v>2.2265805035289459</v>
      </c>
      <c r="D17" t="s">
        <v>101</v>
      </c>
    </row>
    <row r="18" spans="1:4" x14ac:dyDescent="0.15">
      <c r="A18" t="s">
        <v>72</v>
      </c>
      <c r="B18" t="s">
        <v>48</v>
      </c>
      <c r="C18">
        <v>1.038498820370221</v>
      </c>
      <c r="D18" t="s">
        <v>102</v>
      </c>
    </row>
    <row r="19" spans="1:4" x14ac:dyDescent="0.15">
      <c r="A19" t="s">
        <v>72</v>
      </c>
      <c r="B19" t="s">
        <v>49</v>
      </c>
      <c r="C19">
        <v>1.224496530575204</v>
      </c>
      <c r="D19" t="s">
        <v>103</v>
      </c>
    </row>
    <row r="20" spans="1:4" x14ac:dyDescent="0.15">
      <c r="A20" t="s">
        <v>72</v>
      </c>
      <c r="B20" t="s">
        <v>50</v>
      </c>
      <c r="C20">
        <v>1.210748811680203</v>
      </c>
      <c r="D20" t="s">
        <v>103</v>
      </c>
    </row>
    <row r="21" spans="1:4" x14ac:dyDescent="0.15">
      <c r="A21" t="s">
        <v>72</v>
      </c>
      <c r="B21" t="s">
        <v>51</v>
      </c>
      <c r="C21">
        <v>0.94574160900317583</v>
      </c>
      <c r="D21" t="s">
        <v>104</v>
      </c>
    </row>
    <row r="22" spans="1:4" x14ac:dyDescent="0.15">
      <c r="A22" t="s">
        <v>72</v>
      </c>
      <c r="B22" t="s">
        <v>52</v>
      </c>
      <c r="C22">
        <v>0.66874030497642201</v>
      </c>
      <c r="D22" t="s">
        <v>105</v>
      </c>
    </row>
    <row r="23" spans="1:4" x14ac:dyDescent="0.15">
      <c r="A23" t="s">
        <v>72</v>
      </c>
      <c r="B23" t="s">
        <v>53</v>
      </c>
      <c r="C23">
        <v>1.1334944545667629</v>
      </c>
      <c r="D23" t="s">
        <v>106</v>
      </c>
    </row>
    <row r="24" spans="1:4" x14ac:dyDescent="0.15">
      <c r="A24" t="s">
        <v>72</v>
      </c>
      <c r="B24" t="s">
        <v>54</v>
      </c>
      <c r="C24">
        <v>1.483371907706476</v>
      </c>
      <c r="D24" t="s">
        <v>107</v>
      </c>
    </row>
    <row r="25" spans="1:4" x14ac:dyDescent="0.15">
      <c r="A25" t="s">
        <v>72</v>
      </c>
      <c r="B25" t="s">
        <v>55</v>
      </c>
      <c r="C25">
        <v>1.430292212114834</v>
      </c>
      <c r="D25" t="s">
        <v>108</v>
      </c>
    </row>
    <row r="26" spans="1:4" x14ac:dyDescent="0.15">
      <c r="A26" t="s">
        <v>72</v>
      </c>
      <c r="B26" t="s">
        <v>57</v>
      </c>
      <c r="C26">
        <v>0.86117352996336705</v>
      </c>
      <c r="D26" t="s">
        <v>109</v>
      </c>
    </row>
    <row r="27" spans="1:4" x14ac:dyDescent="0.15">
      <c r="A27" t="s">
        <v>73</v>
      </c>
      <c r="B27" t="s">
        <v>27</v>
      </c>
      <c r="C27">
        <v>1.4</v>
      </c>
      <c r="D27" t="s">
        <v>88</v>
      </c>
    </row>
    <row r="28" spans="1:4" x14ac:dyDescent="0.15">
      <c r="A28" t="s">
        <v>73</v>
      </c>
      <c r="B28" t="s">
        <v>28</v>
      </c>
      <c r="C28">
        <v>48.399999999999991</v>
      </c>
      <c r="D28" t="s">
        <v>89</v>
      </c>
    </row>
    <row r="29" spans="1:4" x14ac:dyDescent="0.15">
      <c r="A29" t="s">
        <v>73</v>
      </c>
      <c r="B29" t="s">
        <v>29</v>
      </c>
      <c r="C29">
        <v>19.66453805682945</v>
      </c>
      <c r="D29" t="s">
        <v>89</v>
      </c>
    </row>
    <row r="30" spans="1:4" x14ac:dyDescent="0.15">
      <c r="A30" t="s">
        <v>73</v>
      </c>
      <c r="B30" t="s">
        <v>31</v>
      </c>
      <c r="C30">
        <v>140.19999999999999</v>
      </c>
      <c r="D30" t="s">
        <v>90</v>
      </c>
    </row>
    <row r="31" spans="1:4" x14ac:dyDescent="0.15">
      <c r="A31" t="s">
        <v>73</v>
      </c>
      <c r="B31" t="s">
        <v>33</v>
      </c>
      <c r="C31">
        <v>1.9</v>
      </c>
      <c r="D31" t="s">
        <v>92</v>
      </c>
    </row>
    <row r="32" spans="1:4" x14ac:dyDescent="0.15">
      <c r="A32" t="s">
        <v>73</v>
      </c>
      <c r="B32" t="s">
        <v>35</v>
      </c>
      <c r="C32">
        <v>1.6</v>
      </c>
      <c r="D32" t="s">
        <v>93</v>
      </c>
    </row>
    <row r="33" spans="1:4" x14ac:dyDescent="0.15">
      <c r="A33" t="s">
        <v>73</v>
      </c>
      <c r="B33" t="s">
        <v>36</v>
      </c>
      <c r="C33">
        <v>1.5</v>
      </c>
      <c r="D33" t="s">
        <v>94</v>
      </c>
    </row>
    <row r="34" spans="1:4" x14ac:dyDescent="0.15">
      <c r="A34" t="s">
        <v>73</v>
      </c>
      <c r="B34" t="s">
        <v>37</v>
      </c>
      <c r="C34">
        <v>1.42828568570857</v>
      </c>
      <c r="D34" t="s">
        <v>95</v>
      </c>
    </row>
    <row r="35" spans="1:4" x14ac:dyDescent="0.15">
      <c r="A35" t="s">
        <v>73</v>
      </c>
      <c r="B35" t="s">
        <v>38</v>
      </c>
      <c r="C35">
        <v>0.3</v>
      </c>
      <c r="D35" t="s">
        <v>95</v>
      </c>
    </row>
    <row r="36" spans="1:4" x14ac:dyDescent="0.15">
      <c r="A36" t="s">
        <v>73</v>
      </c>
      <c r="B36" t="s">
        <v>41</v>
      </c>
      <c r="C36">
        <v>4.2426406871192848</v>
      </c>
      <c r="D36" t="s">
        <v>96</v>
      </c>
    </row>
    <row r="37" spans="1:4" x14ac:dyDescent="0.15">
      <c r="A37" t="s">
        <v>73</v>
      </c>
      <c r="B37" t="s">
        <v>42</v>
      </c>
      <c r="C37">
        <v>1.7</v>
      </c>
      <c r="D37" t="s">
        <v>97</v>
      </c>
    </row>
    <row r="38" spans="1:4" x14ac:dyDescent="0.15">
      <c r="A38" t="s">
        <v>73</v>
      </c>
      <c r="B38" t="s">
        <v>44</v>
      </c>
      <c r="C38">
        <v>1.8643395035723149</v>
      </c>
      <c r="D38" t="s">
        <v>99</v>
      </c>
    </row>
    <row r="39" spans="1:4" x14ac:dyDescent="0.15">
      <c r="A39" t="s">
        <v>73</v>
      </c>
      <c r="B39" t="s">
        <v>45</v>
      </c>
      <c r="C39">
        <v>100</v>
      </c>
      <c r="D39" t="s">
        <v>100</v>
      </c>
    </row>
    <row r="40" spans="1:4" x14ac:dyDescent="0.15">
      <c r="A40" t="s">
        <v>73</v>
      </c>
      <c r="B40" t="s">
        <v>46</v>
      </c>
      <c r="C40">
        <v>8.3000000000000007</v>
      </c>
      <c r="D40" t="s">
        <v>101</v>
      </c>
    </row>
    <row r="41" spans="1:4" x14ac:dyDescent="0.15">
      <c r="A41" t="s">
        <v>73</v>
      </c>
      <c r="B41" t="s">
        <v>48</v>
      </c>
      <c r="C41">
        <v>1.9</v>
      </c>
      <c r="D41" t="s">
        <v>102</v>
      </c>
    </row>
    <row r="42" spans="1:4" x14ac:dyDescent="0.15">
      <c r="A42" t="s">
        <v>73</v>
      </c>
      <c r="B42" t="s">
        <v>49</v>
      </c>
      <c r="C42">
        <v>0.6</v>
      </c>
      <c r="D42" t="s">
        <v>103</v>
      </c>
    </row>
    <row r="43" spans="1:4" x14ac:dyDescent="0.15">
      <c r="A43" t="s">
        <v>73</v>
      </c>
      <c r="B43" t="s">
        <v>50</v>
      </c>
      <c r="C43">
        <v>0.7</v>
      </c>
      <c r="D43" t="s">
        <v>103</v>
      </c>
    </row>
    <row r="44" spans="1:4" x14ac:dyDescent="0.15">
      <c r="A44" t="s">
        <v>73</v>
      </c>
      <c r="B44" t="s">
        <v>51</v>
      </c>
      <c r="C44">
        <v>1.3</v>
      </c>
      <c r="D44" t="s">
        <v>104</v>
      </c>
    </row>
    <row r="45" spans="1:4" x14ac:dyDescent="0.15">
      <c r="A45" t="s">
        <v>73</v>
      </c>
      <c r="B45" t="s">
        <v>52</v>
      </c>
      <c r="C45">
        <v>0.7</v>
      </c>
      <c r="D45" t="s">
        <v>105</v>
      </c>
    </row>
    <row r="46" spans="1:4" x14ac:dyDescent="0.15">
      <c r="A46" t="s">
        <v>73</v>
      </c>
      <c r="B46" t="s">
        <v>53</v>
      </c>
      <c r="C46">
        <v>1.1000000000000001</v>
      </c>
      <c r="D46" t="s">
        <v>106</v>
      </c>
    </row>
    <row r="47" spans="1:4" x14ac:dyDescent="0.15">
      <c r="A47" t="s">
        <v>73</v>
      </c>
      <c r="B47" t="s">
        <v>54</v>
      </c>
      <c r="C47">
        <v>0.5</v>
      </c>
      <c r="D47" t="s">
        <v>107</v>
      </c>
    </row>
    <row r="48" spans="1:4" x14ac:dyDescent="0.15">
      <c r="A48" t="s">
        <v>73</v>
      </c>
      <c r="B48" t="s">
        <v>55</v>
      </c>
      <c r="C48">
        <v>1.5</v>
      </c>
      <c r="D48" t="s">
        <v>108</v>
      </c>
    </row>
    <row r="49" spans="1:4" x14ac:dyDescent="0.15">
      <c r="A49" t="s">
        <v>73</v>
      </c>
      <c r="B49" t="s">
        <v>57</v>
      </c>
      <c r="C49">
        <v>1.4</v>
      </c>
      <c r="D49" t="s">
        <v>109</v>
      </c>
    </row>
    <row r="50" spans="1:4" x14ac:dyDescent="0.15">
      <c r="A50" t="s">
        <v>17</v>
      </c>
      <c r="B50" t="s">
        <v>27</v>
      </c>
      <c r="C50">
        <v>0.56568542494923801</v>
      </c>
      <c r="D50" t="s">
        <v>88</v>
      </c>
    </row>
    <row r="51" spans="1:4" x14ac:dyDescent="0.15">
      <c r="A51" t="s">
        <v>17</v>
      </c>
      <c r="B51" t="s">
        <v>28</v>
      </c>
      <c r="C51">
        <v>1.3266499161421601</v>
      </c>
      <c r="D51" t="s">
        <v>89</v>
      </c>
    </row>
    <row r="52" spans="1:4" x14ac:dyDescent="0.15">
      <c r="A52" t="s">
        <v>17</v>
      </c>
      <c r="B52" t="s">
        <v>29</v>
      </c>
      <c r="C52">
        <v>0.69520532897728993</v>
      </c>
      <c r="D52" t="s">
        <v>89</v>
      </c>
    </row>
    <row r="53" spans="1:4" x14ac:dyDescent="0.15">
      <c r="A53" t="s">
        <v>17</v>
      </c>
      <c r="B53" t="s">
        <v>31</v>
      </c>
      <c r="C53">
        <v>1.4142135623730949</v>
      </c>
      <c r="D53" t="s">
        <v>90</v>
      </c>
    </row>
    <row r="54" spans="1:4" x14ac:dyDescent="0.15">
      <c r="A54" t="s">
        <v>17</v>
      </c>
      <c r="B54" t="s">
        <v>32</v>
      </c>
      <c r="C54">
        <v>1.6</v>
      </c>
      <c r="D54" t="s">
        <v>91</v>
      </c>
    </row>
    <row r="55" spans="1:4" x14ac:dyDescent="0.15">
      <c r="A55" t="s">
        <v>17</v>
      </c>
      <c r="B55" t="s">
        <v>33</v>
      </c>
      <c r="C55">
        <v>2.4</v>
      </c>
      <c r="D55" t="s">
        <v>92</v>
      </c>
    </row>
    <row r="56" spans="1:4" x14ac:dyDescent="0.15">
      <c r="A56" t="s">
        <v>17</v>
      </c>
      <c r="B56" t="s">
        <v>35</v>
      </c>
      <c r="C56">
        <v>1.7608845415981029</v>
      </c>
      <c r="D56" t="s">
        <v>93</v>
      </c>
    </row>
    <row r="57" spans="1:4" x14ac:dyDescent="0.15">
      <c r="A57" t="s">
        <v>17</v>
      </c>
      <c r="B57" t="s">
        <v>36</v>
      </c>
      <c r="C57">
        <v>1.5</v>
      </c>
      <c r="D57" t="s">
        <v>94</v>
      </c>
    </row>
    <row r="58" spans="1:4" x14ac:dyDescent="0.15">
      <c r="A58" t="s">
        <v>17</v>
      </c>
      <c r="B58" t="s">
        <v>37</v>
      </c>
      <c r="C58">
        <v>0.84432308793782529</v>
      </c>
      <c r="D58" t="s">
        <v>95</v>
      </c>
    </row>
    <row r="59" spans="1:4" x14ac:dyDescent="0.15">
      <c r="A59" t="s">
        <v>17</v>
      </c>
      <c r="B59" t="s">
        <v>38</v>
      </c>
      <c r="C59">
        <v>0.7</v>
      </c>
      <c r="D59" t="s">
        <v>95</v>
      </c>
    </row>
    <row r="60" spans="1:4" x14ac:dyDescent="0.15">
      <c r="A60" t="s">
        <v>17</v>
      </c>
      <c r="B60" t="s">
        <v>39</v>
      </c>
      <c r="C60">
        <v>999.99999999999977</v>
      </c>
      <c r="D60" t="s">
        <v>110</v>
      </c>
    </row>
    <row r="61" spans="1:4" x14ac:dyDescent="0.15">
      <c r="A61" t="s">
        <v>17</v>
      </c>
      <c r="B61" t="s">
        <v>41</v>
      </c>
      <c r="C61">
        <v>0.74008280449228525</v>
      </c>
      <c r="D61" t="s">
        <v>96</v>
      </c>
    </row>
    <row r="62" spans="1:4" x14ac:dyDescent="0.15">
      <c r="A62" t="s">
        <v>17</v>
      </c>
      <c r="B62" t="s">
        <v>74</v>
      </c>
      <c r="C62">
        <v>1.9</v>
      </c>
      <c r="D62" t="s">
        <v>97</v>
      </c>
    </row>
    <row r="63" spans="1:4" x14ac:dyDescent="0.15">
      <c r="A63" t="s">
        <v>17</v>
      </c>
      <c r="B63" t="s">
        <v>42</v>
      </c>
      <c r="C63">
        <v>0.9061309792166985</v>
      </c>
      <c r="D63" t="s">
        <v>97</v>
      </c>
    </row>
    <row r="64" spans="1:4" x14ac:dyDescent="0.15">
      <c r="A64" t="s">
        <v>17</v>
      </c>
      <c r="B64" t="s">
        <v>43</v>
      </c>
      <c r="C64">
        <v>1.3</v>
      </c>
      <c r="D64" t="s">
        <v>98</v>
      </c>
    </row>
    <row r="65" spans="1:4" x14ac:dyDescent="0.15">
      <c r="A65" t="s">
        <v>17</v>
      </c>
      <c r="B65" t="s">
        <v>44</v>
      </c>
      <c r="C65">
        <v>0.85403940257602795</v>
      </c>
      <c r="D65" t="s">
        <v>99</v>
      </c>
    </row>
    <row r="66" spans="1:4" x14ac:dyDescent="0.15">
      <c r="A66" t="s">
        <v>17</v>
      </c>
      <c r="B66" t="s">
        <v>45</v>
      </c>
      <c r="C66">
        <v>0.99328838837926858</v>
      </c>
      <c r="D66" t="s">
        <v>100</v>
      </c>
    </row>
    <row r="67" spans="1:4" x14ac:dyDescent="0.15">
      <c r="A67" t="s">
        <v>17</v>
      </c>
      <c r="B67" t="s">
        <v>46</v>
      </c>
      <c r="C67">
        <v>1.038498820370221</v>
      </c>
      <c r="D67" t="s">
        <v>101</v>
      </c>
    </row>
    <row r="68" spans="1:4" x14ac:dyDescent="0.15">
      <c r="A68" t="s">
        <v>17</v>
      </c>
      <c r="B68" t="s">
        <v>48</v>
      </c>
      <c r="C68">
        <v>0.64807406984078597</v>
      </c>
      <c r="D68" t="s">
        <v>102</v>
      </c>
    </row>
    <row r="69" spans="1:4" x14ac:dyDescent="0.15">
      <c r="A69" t="s">
        <v>17</v>
      </c>
      <c r="B69" t="s">
        <v>49</v>
      </c>
      <c r="C69">
        <v>2.4979991993593589</v>
      </c>
      <c r="D69" t="s">
        <v>103</v>
      </c>
    </row>
    <row r="70" spans="1:4" x14ac:dyDescent="0.15">
      <c r="A70" t="s">
        <v>17</v>
      </c>
      <c r="B70" t="s">
        <v>50</v>
      </c>
      <c r="C70">
        <v>1.3784048752090221</v>
      </c>
      <c r="D70" t="s">
        <v>103</v>
      </c>
    </row>
    <row r="71" spans="1:4" x14ac:dyDescent="0.15">
      <c r="A71" t="s">
        <v>17</v>
      </c>
      <c r="B71" t="s">
        <v>51</v>
      </c>
      <c r="C71">
        <v>1.0488088481701521</v>
      </c>
      <c r="D71" t="s">
        <v>104</v>
      </c>
    </row>
    <row r="72" spans="1:4" x14ac:dyDescent="0.15">
      <c r="A72" t="s">
        <v>17</v>
      </c>
      <c r="B72" t="s">
        <v>52</v>
      </c>
      <c r="C72">
        <v>0.52915026221291805</v>
      </c>
      <c r="D72" t="s">
        <v>105</v>
      </c>
    </row>
    <row r="73" spans="1:4" x14ac:dyDescent="0.15">
      <c r="A73" t="s">
        <v>17</v>
      </c>
      <c r="B73" t="s">
        <v>53</v>
      </c>
      <c r="C73">
        <v>1.5968719422671309</v>
      </c>
      <c r="D73" t="s">
        <v>106</v>
      </c>
    </row>
    <row r="74" spans="1:4" x14ac:dyDescent="0.15">
      <c r="A74" t="s">
        <v>17</v>
      </c>
      <c r="B74" t="s">
        <v>54</v>
      </c>
      <c r="C74">
        <v>1.090871211463571</v>
      </c>
      <c r="D74" t="s">
        <v>107</v>
      </c>
    </row>
    <row r="75" spans="1:4" x14ac:dyDescent="0.15">
      <c r="A75" t="s">
        <v>17</v>
      </c>
      <c r="B75" t="s">
        <v>55</v>
      </c>
      <c r="C75">
        <v>0.74833147735478822</v>
      </c>
      <c r="D75" t="s">
        <v>108</v>
      </c>
    </row>
    <row r="76" spans="1:4" x14ac:dyDescent="0.15">
      <c r="A76" t="s">
        <v>17</v>
      </c>
      <c r="B76" t="s">
        <v>57</v>
      </c>
      <c r="C76">
        <v>1.4491376746189439</v>
      </c>
      <c r="D76" t="s">
        <v>109</v>
      </c>
    </row>
    <row r="77" spans="1:4" x14ac:dyDescent="0.15">
      <c r="A77" t="s">
        <v>18</v>
      </c>
      <c r="B77" t="s">
        <v>27</v>
      </c>
      <c r="C77">
        <v>7.5853132803206664</v>
      </c>
      <c r="D77" t="s">
        <v>88</v>
      </c>
    </row>
    <row r="78" spans="1:4" x14ac:dyDescent="0.15">
      <c r="A78" t="s">
        <v>18</v>
      </c>
      <c r="B78" t="s">
        <v>28</v>
      </c>
      <c r="C78">
        <v>9.8019710043645389</v>
      </c>
      <c r="D78" t="s">
        <v>89</v>
      </c>
    </row>
    <row r="79" spans="1:4" x14ac:dyDescent="0.15">
      <c r="A79" t="s">
        <v>18</v>
      </c>
      <c r="B79" t="s">
        <v>29</v>
      </c>
      <c r="C79">
        <v>15.233438565397099</v>
      </c>
      <c r="D79" t="s">
        <v>89</v>
      </c>
    </row>
    <row r="80" spans="1:4" x14ac:dyDescent="0.15">
      <c r="A80" t="s">
        <v>18</v>
      </c>
      <c r="B80" t="s">
        <v>31</v>
      </c>
      <c r="C80">
        <v>662.30621196580216</v>
      </c>
      <c r="D80" t="s">
        <v>90</v>
      </c>
    </row>
    <row r="81" spans="1:4" x14ac:dyDescent="0.15">
      <c r="A81" t="s">
        <v>18</v>
      </c>
      <c r="B81" t="s">
        <v>32</v>
      </c>
      <c r="C81">
        <v>0.83203352922076168</v>
      </c>
      <c r="D81" t="s">
        <v>91</v>
      </c>
    </row>
    <row r="82" spans="1:4" x14ac:dyDescent="0.15">
      <c r="A82" t="s">
        <v>18</v>
      </c>
      <c r="B82" t="s">
        <v>33</v>
      </c>
      <c r="C82">
        <v>1.936327768196598</v>
      </c>
      <c r="D82" t="s">
        <v>92</v>
      </c>
    </row>
    <row r="83" spans="1:4" x14ac:dyDescent="0.15">
      <c r="A83" t="s">
        <v>18</v>
      </c>
      <c r="B83" t="s">
        <v>35</v>
      </c>
      <c r="C83">
        <v>1.242893002381543</v>
      </c>
      <c r="D83" t="s">
        <v>93</v>
      </c>
    </row>
    <row r="84" spans="1:4" x14ac:dyDescent="0.15">
      <c r="A84" t="s">
        <v>18</v>
      </c>
      <c r="B84" t="s">
        <v>36</v>
      </c>
      <c r="C84">
        <v>1.038498820370221</v>
      </c>
      <c r="D84" t="s">
        <v>94</v>
      </c>
    </row>
    <row r="85" spans="1:4" x14ac:dyDescent="0.15">
      <c r="A85" t="s">
        <v>18</v>
      </c>
      <c r="B85" t="s">
        <v>37</v>
      </c>
      <c r="C85">
        <v>17.107880150466659</v>
      </c>
      <c r="D85" t="s">
        <v>95</v>
      </c>
    </row>
    <row r="86" spans="1:4" x14ac:dyDescent="0.15">
      <c r="A86" t="s">
        <v>18</v>
      </c>
      <c r="B86" t="s">
        <v>38</v>
      </c>
      <c r="C86">
        <v>7.1000000000000014</v>
      </c>
      <c r="D86" t="s">
        <v>95</v>
      </c>
    </row>
    <row r="87" spans="1:4" x14ac:dyDescent="0.15">
      <c r="A87" t="s">
        <v>18</v>
      </c>
      <c r="B87" t="s">
        <v>39</v>
      </c>
      <c r="C87">
        <v>2</v>
      </c>
      <c r="D87" t="s">
        <v>110</v>
      </c>
    </row>
    <row r="88" spans="1:4" x14ac:dyDescent="0.15">
      <c r="A88" t="s">
        <v>18</v>
      </c>
      <c r="B88" t="s">
        <v>41</v>
      </c>
      <c r="C88">
        <v>1.3580269664901019</v>
      </c>
      <c r="D88" t="s">
        <v>96</v>
      </c>
    </row>
    <row r="89" spans="1:4" x14ac:dyDescent="0.15">
      <c r="A89" t="s">
        <v>18</v>
      </c>
      <c r="B89" t="s">
        <v>42</v>
      </c>
      <c r="C89">
        <v>1.147525310270114</v>
      </c>
      <c r="D89" t="s">
        <v>97</v>
      </c>
    </row>
    <row r="90" spans="1:4" x14ac:dyDescent="0.15">
      <c r="A90" t="s">
        <v>18</v>
      </c>
      <c r="B90" t="s">
        <v>44</v>
      </c>
      <c r="C90">
        <v>1.0903885097604891</v>
      </c>
      <c r="D90" t="s">
        <v>99</v>
      </c>
    </row>
    <row r="91" spans="1:4" x14ac:dyDescent="0.15">
      <c r="A91" t="s">
        <v>18</v>
      </c>
      <c r="B91" t="s">
        <v>45</v>
      </c>
      <c r="C91">
        <v>37.810769568065957</v>
      </c>
      <c r="D91" t="s">
        <v>100</v>
      </c>
    </row>
    <row r="92" spans="1:4" x14ac:dyDescent="0.15">
      <c r="A92" t="s">
        <v>18</v>
      </c>
      <c r="B92" t="s">
        <v>46</v>
      </c>
      <c r="C92">
        <v>1.8321387994479621</v>
      </c>
      <c r="D92" t="s">
        <v>101</v>
      </c>
    </row>
    <row r="93" spans="1:4" x14ac:dyDescent="0.15">
      <c r="A93" t="s">
        <v>18</v>
      </c>
      <c r="B93" t="s">
        <v>48</v>
      </c>
      <c r="C93">
        <v>1.721750516361211</v>
      </c>
      <c r="D93" t="s">
        <v>102</v>
      </c>
    </row>
    <row r="94" spans="1:4" x14ac:dyDescent="0.15">
      <c r="A94" t="s">
        <v>18</v>
      </c>
      <c r="B94" t="s">
        <v>49</v>
      </c>
      <c r="C94">
        <v>11.38113222467954</v>
      </c>
      <c r="D94" t="s">
        <v>103</v>
      </c>
    </row>
    <row r="95" spans="1:4" x14ac:dyDescent="0.15">
      <c r="A95" t="s">
        <v>18</v>
      </c>
      <c r="B95" t="s">
        <v>50</v>
      </c>
      <c r="C95">
        <v>3.6036998998291319</v>
      </c>
      <c r="D95" t="s">
        <v>103</v>
      </c>
    </row>
    <row r="96" spans="1:4" x14ac:dyDescent="0.15">
      <c r="A96" t="s">
        <v>18</v>
      </c>
      <c r="B96" t="s">
        <v>51</v>
      </c>
      <c r="C96">
        <v>2.341891474781542</v>
      </c>
      <c r="D96" t="s">
        <v>104</v>
      </c>
    </row>
    <row r="97" spans="1:4" x14ac:dyDescent="0.15">
      <c r="A97" t="s">
        <v>18</v>
      </c>
      <c r="B97" t="s">
        <v>52</v>
      </c>
      <c r="C97">
        <v>0.53132928459130546</v>
      </c>
      <c r="D97" t="s">
        <v>105</v>
      </c>
    </row>
    <row r="98" spans="1:4" x14ac:dyDescent="0.15">
      <c r="A98" t="s">
        <v>18</v>
      </c>
      <c r="B98" t="s">
        <v>53</v>
      </c>
      <c r="C98">
        <v>2.052688791736065</v>
      </c>
      <c r="D98" t="s">
        <v>106</v>
      </c>
    </row>
    <row r="99" spans="1:4" x14ac:dyDescent="0.15">
      <c r="A99" t="s">
        <v>18</v>
      </c>
      <c r="B99" t="s">
        <v>54</v>
      </c>
      <c r="C99">
        <v>1.6080325232896091</v>
      </c>
      <c r="D99" t="s">
        <v>107</v>
      </c>
    </row>
    <row r="100" spans="1:4" x14ac:dyDescent="0.15">
      <c r="A100" t="s">
        <v>18</v>
      </c>
      <c r="B100" t="s">
        <v>55</v>
      </c>
      <c r="C100">
        <v>1.0272645602092161</v>
      </c>
      <c r="D100" t="s">
        <v>108</v>
      </c>
    </row>
    <row r="101" spans="1:4" x14ac:dyDescent="0.15">
      <c r="A101" t="s">
        <v>18</v>
      </c>
      <c r="B101" t="s">
        <v>57</v>
      </c>
      <c r="C101">
        <v>0.73986362229914104</v>
      </c>
      <c r="D101" t="s">
        <v>109</v>
      </c>
    </row>
    <row r="102" spans="1:4" x14ac:dyDescent="0.15">
      <c r="A102" t="s">
        <v>75</v>
      </c>
      <c r="B102" t="s">
        <v>27</v>
      </c>
      <c r="C102">
        <v>1.5</v>
      </c>
      <c r="D102" t="s">
        <v>88</v>
      </c>
    </row>
    <row r="103" spans="1:4" x14ac:dyDescent="0.15">
      <c r="A103" t="s">
        <v>75</v>
      </c>
      <c r="B103" t="s">
        <v>28</v>
      </c>
      <c r="C103">
        <v>7.8000000000000016</v>
      </c>
      <c r="D103" t="s">
        <v>89</v>
      </c>
    </row>
    <row r="104" spans="1:4" x14ac:dyDescent="0.15">
      <c r="A104" t="s">
        <v>75</v>
      </c>
      <c r="B104" t="s">
        <v>29</v>
      </c>
      <c r="C104">
        <v>1.5605867868202681</v>
      </c>
      <c r="D104" t="s">
        <v>89</v>
      </c>
    </row>
    <row r="105" spans="1:4" x14ac:dyDescent="0.15">
      <c r="A105" t="s">
        <v>75</v>
      </c>
      <c r="B105" t="s">
        <v>31</v>
      </c>
      <c r="C105">
        <v>3.5233808770519781</v>
      </c>
      <c r="D105" t="s">
        <v>90</v>
      </c>
    </row>
    <row r="106" spans="1:4" x14ac:dyDescent="0.15">
      <c r="A106" t="s">
        <v>75</v>
      </c>
      <c r="B106" t="s">
        <v>32</v>
      </c>
      <c r="C106">
        <v>0.316227766016838</v>
      </c>
      <c r="D106" t="s">
        <v>91</v>
      </c>
    </row>
    <row r="107" spans="1:4" x14ac:dyDescent="0.15">
      <c r="A107" t="s">
        <v>75</v>
      </c>
      <c r="B107" t="s">
        <v>33</v>
      </c>
      <c r="C107">
        <v>2.2999999999999998</v>
      </c>
      <c r="D107" t="s">
        <v>92</v>
      </c>
    </row>
    <row r="108" spans="1:4" x14ac:dyDescent="0.15">
      <c r="A108" t="s">
        <v>75</v>
      </c>
      <c r="B108" t="s">
        <v>35</v>
      </c>
      <c r="C108">
        <v>5.3</v>
      </c>
      <c r="D108" t="s">
        <v>93</v>
      </c>
    </row>
    <row r="109" spans="1:4" x14ac:dyDescent="0.15">
      <c r="A109" t="s">
        <v>75</v>
      </c>
      <c r="B109" t="s">
        <v>36</v>
      </c>
      <c r="C109">
        <v>1.6</v>
      </c>
      <c r="D109" t="s">
        <v>94</v>
      </c>
    </row>
    <row r="110" spans="1:4" x14ac:dyDescent="0.15">
      <c r="A110" t="s">
        <v>75</v>
      </c>
      <c r="B110" t="s">
        <v>37</v>
      </c>
      <c r="C110">
        <v>1.7554679522009371</v>
      </c>
      <c r="D110" t="s">
        <v>95</v>
      </c>
    </row>
    <row r="111" spans="1:4" x14ac:dyDescent="0.15">
      <c r="A111" t="s">
        <v>75</v>
      </c>
      <c r="B111" t="s">
        <v>38</v>
      </c>
      <c r="C111">
        <v>1</v>
      </c>
      <c r="D111" t="s">
        <v>95</v>
      </c>
    </row>
    <row r="112" spans="1:4" x14ac:dyDescent="0.15">
      <c r="A112" t="s">
        <v>75</v>
      </c>
      <c r="B112" t="s">
        <v>39</v>
      </c>
      <c r="C112">
        <v>6.1967733539318663</v>
      </c>
      <c r="D112" t="s">
        <v>110</v>
      </c>
    </row>
    <row r="113" spans="1:4" x14ac:dyDescent="0.15">
      <c r="A113" t="s">
        <v>75</v>
      </c>
      <c r="B113" t="s">
        <v>41</v>
      </c>
      <c r="C113">
        <v>2.5742245616974668</v>
      </c>
      <c r="D113" t="s">
        <v>96</v>
      </c>
    </row>
    <row r="114" spans="1:4" x14ac:dyDescent="0.15">
      <c r="A114" t="s">
        <v>75</v>
      </c>
      <c r="B114" t="s">
        <v>42</v>
      </c>
      <c r="C114">
        <v>2.598076211353316</v>
      </c>
      <c r="D114" t="s">
        <v>97</v>
      </c>
    </row>
    <row r="115" spans="1:4" x14ac:dyDescent="0.15">
      <c r="A115" t="s">
        <v>75</v>
      </c>
      <c r="B115" t="s">
        <v>44</v>
      </c>
      <c r="C115">
        <v>0.95047071902599256</v>
      </c>
      <c r="D115" t="s">
        <v>99</v>
      </c>
    </row>
    <row r="116" spans="1:4" x14ac:dyDescent="0.15">
      <c r="A116" t="s">
        <v>75</v>
      </c>
      <c r="B116" t="s">
        <v>46</v>
      </c>
      <c r="C116">
        <v>0.5</v>
      </c>
      <c r="D116" t="s">
        <v>101</v>
      </c>
    </row>
    <row r="117" spans="1:4" x14ac:dyDescent="0.15">
      <c r="A117" t="s">
        <v>75</v>
      </c>
      <c r="B117" t="s">
        <v>48</v>
      </c>
      <c r="C117">
        <v>3.7000000000000011</v>
      </c>
      <c r="D117" t="s">
        <v>102</v>
      </c>
    </row>
    <row r="118" spans="1:4" x14ac:dyDescent="0.15">
      <c r="A118" t="s">
        <v>75</v>
      </c>
      <c r="B118" t="s">
        <v>49</v>
      </c>
      <c r="C118">
        <v>3.8</v>
      </c>
      <c r="D118" t="s">
        <v>103</v>
      </c>
    </row>
    <row r="119" spans="1:4" x14ac:dyDescent="0.15">
      <c r="A119" t="s">
        <v>75</v>
      </c>
      <c r="B119" t="s">
        <v>50</v>
      </c>
      <c r="C119">
        <v>4.2</v>
      </c>
      <c r="D119" t="s">
        <v>103</v>
      </c>
    </row>
    <row r="120" spans="1:4" x14ac:dyDescent="0.15">
      <c r="A120" t="s">
        <v>75</v>
      </c>
      <c r="B120" t="s">
        <v>51</v>
      </c>
      <c r="C120">
        <v>4.7</v>
      </c>
      <c r="D120" t="s">
        <v>104</v>
      </c>
    </row>
    <row r="121" spans="1:4" x14ac:dyDescent="0.15">
      <c r="A121" t="s">
        <v>75</v>
      </c>
      <c r="B121" t="s">
        <v>52</v>
      </c>
      <c r="C121">
        <v>0.8</v>
      </c>
      <c r="D121" t="s">
        <v>105</v>
      </c>
    </row>
    <row r="122" spans="1:4" x14ac:dyDescent="0.15">
      <c r="A122" t="s">
        <v>75</v>
      </c>
      <c r="B122" t="s">
        <v>53</v>
      </c>
      <c r="C122">
        <v>2.0856653614614209</v>
      </c>
      <c r="D122" t="s">
        <v>106</v>
      </c>
    </row>
    <row r="123" spans="1:4" x14ac:dyDescent="0.15">
      <c r="A123" t="s">
        <v>75</v>
      </c>
      <c r="B123" t="s">
        <v>54</v>
      </c>
      <c r="C123">
        <v>0.3</v>
      </c>
      <c r="D123" t="s">
        <v>107</v>
      </c>
    </row>
    <row r="124" spans="1:4" x14ac:dyDescent="0.15">
      <c r="A124" t="s">
        <v>75</v>
      </c>
      <c r="B124" t="s">
        <v>55</v>
      </c>
      <c r="C124">
        <v>1.9748417658131501</v>
      </c>
      <c r="D124" t="s">
        <v>108</v>
      </c>
    </row>
    <row r="125" spans="1:4" x14ac:dyDescent="0.15">
      <c r="A125" t="s">
        <v>75</v>
      </c>
      <c r="B125" t="s">
        <v>57</v>
      </c>
      <c r="C125">
        <v>0.8</v>
      </c>
      <c r="D125" t="s">
        <v>109</v>
      </c>
    </row>
    <row r="126" spans="1:4" x14ac:dyDescent="0.15">
      <c r="A126" t="s">
        <v>76</v>
      </c>
      <c r="B126" t="s">
        <v>27</v>
      </c>
      <c r="C126">
        <v>1.2164403991146799</v>
      </c>
      <c r="D126" t="s">
        <v>88</v>
      </c>
    </row>
    <row r="127" spans="1:4" x14ac:dyDescent="0.15">
      <c r="A127" t="s">
        <v>76</v>
      </c>
      <c r="B127" t="s">
        <v>28</v>
      </c>
      <c r="C127">
        <v>1.816440062421055</v>
      </c>
      <c r="D127" t="s">
        <v>89</v>
      </c>
    </row>
    <row r="128" spans="1:4" x14ac:dyDescent="0.15">
      <c r="A128" t="s">
        <v>76</v>
      </c>
      <c r="B128" t="s">
        <v>29</v>
      </c>
      <c r="C128">
        <v>1.174672322331989</v>
      </c>
      <c r="D128" t="s">
        <v>89</v>
      </c>
    </row>
    <row r="129" spans="1:4" x14ac:dyDescent="0.15">
      <c r="A129" t="s">
        <v>76</v>
      </c>
      <c r="B129" t="s">
        <v>31</v>
      </c>
      <c r="C129">
        <v>0.8</v>
      </c>
      <c r="D129" t="s">
        <v>90</v>
      </c>
    </row>
    <row r="130" spans="1:4" x14ac:dyDescent="0.15">
      <c r="A130" t="s">
        <v>76</v>
      </c>
      <c r="B130" t="s">
        <v>33</v>
      </c>
      <c r="C130">
        <v>1.608717557291985</v>
      </c>
      <c r="D130" t="s">
        <v>92</v>
      </c>
    </row>
    <row r="131" spans="1:4" x14ac:dyDescent="0.15">
      <c r="A131" t="s">
        <v>76</v>
      </c>
      <c r="B131" t="s">
        <v>35</v>
      </c>
      <c r="C131">
        <v>5.0284758134892691</v>
      </c>
      <c r="D131" t="s">
        <v>93</v>
      </c>
    </row>
    <row r="132" spans="1:4" x14ac:dyDescent="0.15">
      <c r="A132" t="s">
        <v>76</v>
      </c>
      <c r="B132" t="s">
        <v>36</v>
      </c>
      <c r="C132">
        <v>1.4695993346346821</v>
      </c>
      <c r="D132" t="s">
        <v>94</v>
      </c>
    </row>
    <row r="133" spans="1:4" x14ac:dyDescent="0.15">
      <c r="A133" t="s">
        <v>76</v>
      </c>
      <c r="B133" t="s">
        <v>37</v>
      </c>
      <c r="C133">
        <v>0.72847062031434773</v>
      </c>
      <c r="D133" t="s">
        <v>95</v>
      </c>
    </row>
    <row r="134" spans="1:4" x14ac:dyDescent="0.15">
      <c r="A134" t="s">
        <v>76</v>
      </c>
      <c r="B134" t="s">
        <v>41</v>
      </c>
      <c r="C134">
        <v>2.9495762407505248</v>
      </c>
      <c r="D134" t="s">
        <v>96</v>
      </c>
    </row>
    <row r="135" spans="1:4" x14ac:dyDescent="0.15">
      <c r="A135" t="s">
        <v>76</v>
      </c>
      <c r="B135" t="s">
        <v>42</v>
      </c>
      <c r="C135">
        <v>1.3264735533845571</v>
      </c>
      <c r="D135" t="s">
        <v>97</v>
      </c>
    </row>
    <row r="136" spans="1:4" x14ac:dyDescent="0.15">
      <c r="A136" t="s">
        <v>76</v>
      </c>
      <c r="B136" t="s">
        <v>44</v>
      </c>
      <c r="C136">
        <v>1.486350084888431</v>
      </c>
      <c r="D136" t="s">
        <v>99</v>
      </c>
    </row>
    <row r="137" spans="1:4" x14ac:dyDescent="0.15">
      <c r="A137" t="s">
        <v>76</v>
      </c>
      <c r="B137" t="s">
        <v>45</v>
      </c>
      <c r="C137">
        <v>0.94615249029093995</v>
      </c>
      <c r="D137" t="s">
        <v>100</v>
      </c>
    </row>
    <row r="138" spans="1:4" x14ac:dyDescent="0.15">
      <c r="A138" t="s">
        <v>76</v>
      </c>
      <c r="B138" t="s">
        <v>46</v>
      </c>
      <c r="C138">
        <v>1.7265980195944901</v>
      </c>
      <c r="D138" t="s">
        <v>101</v>
      </c>
    </row>
    <row r="139" spans="1:4" x14ac:dyDescent="0.15">
      <c r="A139" t="s">
        <v>76</v>
      </c>
      <c r="B139" t="s">
        <v>48</v>
      </c>
      <c r="C139">
        <v>1.3276143942617731</v>
      </c>
      <c r="D139" t="s">
        <v>102</v>
      </c>
    </row>
    <row r="140" spans="1:4" x14ac:dyDescent="0.15">
      <c r="A140" t="s">
        <v>76</v>
      </c>
      <c r="B140" t="s">
        <v>49</v>
      </c>
      <c r="C140">
        <v>1.4812480342036849</v>
      </c>
      <c r="D140" t="s">
        <v>103</v>
      </c>
    </row>
    <row r="141" spans="1:4" x14ac:dyDescent="0.15">
      <c r="A141" t="s">
        <v>76</v>
      </c>
      <c r="B141" t="s">
        <v>50</v>
      </c>
      <c r="C141">
        <v>0.9924652686935298</v>
      </c>
      <c r="D141" t="s">
        <v>103</v>
      </c>
    </row>
    <row r="142" spans="1:4" x14ac:dyDescent="0.15">
      <c r="A142" t="s">
        <v>76</v>
      </c>
      <c r="B142" t="s">
        <v>51</v>
      </c>
      <c r="C142">
        <v>0.93977448711527845</v>
      </c>
      <c r="D142" t="s">
        <v>104</v>
      </c>
    </row>
    <row r="143" spans="1:4" x14ac:dyDescent="0.15">
      <c r="A143" t="s">
        <v>76</v>
      </c>
      <c r="B143" t="s">
        <v>52</v>
      </c>
      <c r="C143">
        <v>0.78373943828127501</v>
      </c>
      <c r="D143" t="s">
        <v>105</v>
      </c>
    </row>
    <row r="144" spans="1:4" x14ac:dyDescent="0.15">
      <c r="A144" t="s">
        <v>76</v>
      </c>
      <c r="B144" t="s">
        <v>53</v>
      </c>
      <c r="C144">
        <v>1.4460853585051381</v>
      </c>
      <c r="D144" t="s">
        <v>106</v>
      </c>
    </row>
    <row r="145" spans="1:4" x14ac:dyDescent="0.15">
      <c r="A145" t="s">
        <v>76</v>
      </c>
      <c r="B145" t="s">
        <v>54</v>
      </c>
      <c r="C145">
        <v>1.4257152457403821</v>
      </c>
      <c r="D145" t="s">
        <v>107</v>
      </c>
    </row>
    <row r="146" spans="1:4" x14ac:dyDescent="0.15">
      <c r="A146" t="s">
        <v>76</v>
      </c>
      <c r="B146" t="s">
        <v>55</v>
      </c>
      <c r="C146">
        <v>1.35266961449762</v>
      </c>
      <c r="D146" t="s">
        <v>108</v>
      </c>
    </row>
    <row r="147" spans="1:4" x14ac:dyDescent="0.15">
      <c r="A147" t="s">
        <v>76</v>
      </c>
      <c r="B147" t="s">
        <v>57</v>
      </c>
      <c r="C147">
        <v>1.3598985994884669</v>
      </c>
      <c r="D147" t="s">
        <v>109</v>
      </c>
    </row>
    <row r="148" spans="1:4" x14ac:dyDescent="0.15">
      <c r="A148" t="s">
        <v>77</v>
      </c>
      <c r="B148" t="s">
        <v>27</v>
      </c>
      <c r="C148">
        <v>1.1000000000000001</v>
      </c>
      <c r="D148" t="s">
        <v>88</v>
      </c>
    </row>
    <row r="149" spans="1:4" x14ac:dyDescent="0.15">
      <c r="A149" t="s">
        <v>77</v>
      </c>
      <c r="B149" t="s">
        <v>28</v>
      </c>
      <c r="C149">
        <v>5.0999999999999996</v>
      </c>
      <c r="D149" t="s">
        <v>89</v>
      </c>
    </row>
    <row r="150" spans="1:4" x14ac:dyDescent="0.15">
      <c r="A150" t="s">
        <v>77</v>
      </c>
      <c r="B150" t="s">
        <v>29</v>
      </c>
      <c r="C150">
        <v>2.5948616466865402</v>
      </c>
      <c r="D150" t="s">
        <v>89</v>
      </c>
    </row>
    <row r="151" spans="1:4" x14ac:dyDescent="0.15">
      <c r="A151" t="s">
        <v>77</v>
      </c>
      <c r="B151" t="s">
        <v>31</v>
      </c>
      <c r="C151">
        <v>9.5000000000000018</v>
      </c>
      <c r="D151" t="s">
        <v>90</v>
      </c>
    </row>
    <row r="152" spans="1:4" x14ac:dyDescent="0.15">
      <c r="A152" t="s">
        <v>77</v>
      </c>
      <c r="B152" t="s">
        <v>33</v>
      </c>
      <c r="C152">
        <v>1.1000000000000001</v>
      </c>
      <c r="D152" t="s">
        <v>92</v>
      </c>
    </row>
    <row r="153" spans="1:4" x14ac:dyDescent="0.15">
      <c r="A153" t="s">
        <v>77</v>
      </c>
      <c r="B153" t="s">
        <v>35</v>
      </c>
      <c r="C153">
        <v>1</v>
      </c>
      <c r="D153" t="s">
        <v>93</v>
      </c>
    </row>
    <row r="154" spans="1:4" x14ac:dyDescent="0.15">
      <c r="A154" t="s">
        <v>77</v>
      </c>
      <c r="B154" t="s">
        <v>36</v>
      </c>
      <c r="C154">
        <v>1.7</v>
      </c>
      <c r="D154" t="s">
        <v>94</v>
      </c>
    </row>
    <row r="155" spans="1:4" x14ac:dyDescent="0.15">
      <c r="A155" t="s">
        <v>77</v>
      </c>
      <c r="B155" t="s">
        <v>37</v>
      </c>
      <c r="C155">
        <v>0.58284766832514556</v>
      </c>
      <c r="D155" t="s">
        <v>95</v>
      </c>
    </row>
    <row r="156" spans="1:4" x14ac:dyDescent="0.15">
      <c r="A156" t="s">
        <v>77</v>
      </c>
      <c r="B156" t="s">
        <v>41</v>
      </c>
      <c r="C156">
        <v>1</v>
      </c>
      <c r="D156" t="s">
        <v>96</v>
      </c>
    </row>
    <row r="157" spans="1:4" x14ac:dyDescent="0.15">
      <c r="A157" t="s">
        <v>77</v>
      </c>
      <c r="B157" t="s">
        <v>42</v>
      </c>
      <c r="C157">
        <v>0.89442719099991586</v>
      </c>
      <c r="D157" t="s">
        <v>97</v>
      </c>
    </row>
    <row r="158" spans="1:4" x14ac:dyDescent="0.15">
      <c r="A158" t="s">
        <v>77</v>
      </c>
      <c r="B158" t="s">
        <v>44</v>
      </c>
      <c r="C158">
        <v>1.2875186532672791</v>
      </c>
      <c r="D158" t="s">
        <v>99</v>
      </c>
    </row>
    <row r="159" spans="1:4" x14ac:dyDescent="0.15">
      <c r="A159" t="s">
        <v>77</v>
      </c>
      <c r="B159" t="s">
        <v>45</v>
      </c>
      <c r="C159">
        <v>3.4</v>
      </c>
      <c r="D159" t="s">
        <v>100</v>
      </c>
    </row>
    <row r="160" spans="1:4" x14ac:dyDescent="0.15">
      <c r="A160" t="s">
        <v>77</v>
      </c>
      <c r="B160" t="s">
        <v>46</v>
      </c>
      <c r="C160">
        <v>6.8000000000000007</v>
      </c>
      <c r="D160" t="s">
        <v>101</v>
      </c>
    </row>
    <row r="161" spans="1:4" x14ac:dyDescent="0.15">
      <c r="A161" t="s">
        <v>77</v>
      </c>
      <c r="B161" t="s">
        <v>48</v>
      </c>
      <c r="C161">
        <v>1.9</v>
      </c>
      <c r="D161" t="s">
        <v>102</v>
      </c>
    </row>
    <row r="162" spans="1:4" x14ac:dyDescent="0.15">
      <c r="A162" t="s">
        <v>77</v>
      </c>
      <c r="B162" t="s">
        <v>49</v>
      </c>
      <c r="C162">
        <v>0.6</v>
      </c>
      <c r="D162" t="s">
        <v>103</v>
      </c>
    </row>
    <row r="163" spans="1:4" x14ac:dyDescent="0.15">
      <c r="A163" t="s">
        <v>77</v>
      </c>
      <c r="B163" t="s">
        <v>50</v>
      </c>
      <c r="C163">
        <v>0.6</v>
      </c>
      <c r="D163" t="s">
        <v>103</v>
      </c>
    </row>
    <row r="164" spans="1:4" x14ac:dyDescent="0.15">
      <c r="A164" t="s">
        <v>77</v>
      </c>
      <c r="B164" t="s">
        <v>51</v>
      </c>
      <c r="C164">
        <v>0.8</v>
      </c>
      <c r="D164" t="s">
        <v>104</v>
      </c>
    </row>
    <row r="165" spans="1:4" x14ac:dyDescent="0.15">
      <c r="A165" t="s">
        <v>77</v>
      </c>
      <c r="B165" t="s">
        <v>52</v>
      </c>
      <c r="C165">
        <v>0.9</v>
      </c>
      <c r="D165" t="s">
        <v>105</v>
      </c>
    </row>
    <row r="166" spans="1:4" x14ac:dyDescent="0.15">
      <c r="A166" t="s">
        <v>77</v>
      </c>
      <c r="B166" t="s">
        <v>53</v>
      </c>
      <c r="C166">
        <v>1.3</v>
      </c>
      <c r="D166" t="s">
        <v>106</v>
      </c>
    </row>
    <row r="167" spans="1:4" x14ac:dyDescent="0.15">
      <c r="A167" t="s">
        <v>77</v>
      </c>
      <c r="B167" t="s">
        <v>54</v>
      </c>
      <c r="C167">
        <v>0.6</v>
      </c>
      <c r="D167" t="s">
        <v>107</v>
      </c>
    </row>
    <row r="168" spans="1:4" x14ac:dyDescent="0.15">
      <c r="A168" t="s">
        <v>77</v>
      </c>
      <c r="B168" t="s">
        <v>55</v>
      </c>
      <c r="C168">
        <v>2</v>
      </c>
      <c r="D168" t="s">
        <v>108</v>
      </c>
    </row>
    <row r="169" spans="1:4" x14ac:dyDescent="0.15">
      <c r="A169" t="s">
        <v>77</v>
      </c>
      <c r="B169" t="s">
        <v>57</v>
      </c>
      <c r="C169">
        <v>1.9</v>
      </c>
      <c r="D169" t="s">
        <v>109</v>
      </c>
    </row>
    <row r="170" spans="1:4" x14ac:dyDescent="0.15">
      <c r="A170" t="s">
        <v>19</v>
      </c>
      <c r="B170" t="s">
        <v>27</v>
      </c>
      <c r="C170">
        <v>20.20396000787964</v>
      </c>
      <c r="D170" t="s">
        <v>88</v>
      </c>
    </row>
    <row r="171" spans="1:4" x14ac:dyDescent="0.15">
      <c r="A171" t="s">
        <v>19</v>
      </c>
      <c r="B171" t="s">
        <v>28</v>
      </c>
      <c r="C171">
        <v>3.8200083518780912</v>
      </c>
      <c r="D171" t="s">
        <v>89</v>
      </c>
    </row>
    <row r="172" spans="1:4" x14ac:dyDescent="0.15">
      <c r="A172" t="s">
        <v>19</v>
      </c>
      <c r="B172" t="s">
        <v>29</v>
      </c>
      <c r="C172">
        <v>3.1388270954950781</v>
      </c>
      <c r="D172" t="s">
        <v>89</v>
      </c>
    </row>
    <row r="173" spans="1:4" x14ac:dyDescent="0.15">
      <c r="A173" t="s">
        <v>19</v>
      </c>
      <c r="B173" t="s">
        <v>31</v>
      </c>
      <c r="C173">
        <v>11.3</v>
      </c>
      <c r="D173" t="s">
        <v>90</v>
      </c>
    </row>
    <row r="174" spans="1:4" x14ac:dyDescent="0.15">
      <c r="A174" t="s">
        <v>19</v>
      </c>
      <c r="B174" t="s">
        <v>32</v>
      </c>
      <c r="C174">
        <v>1.098475420899288</v>
      </c>
      <c r="D174" t="s">
        <v>91</v>
      </c>
    </row>
    <row r="175" spans="1:4" x14ac:dyDescent="0.15">
      <c r="A175" t="s">
        <v>19</v>
      </c>
      <c r="B175" t="s">
        <v>33</v>
      </c>
      <c r="C175">
        <v>1.6630884934927139</v>
      </c>
      <c r="D175" t="s">
        <v>92</v>
      </c>
    </row>
    <row r="176" spans="1:4" x14ac:dyDescent="0.15">
      <c r="A176" t="s">
        <v>19</v>
      </c>
      <c r="B176" t="s">
        <v>35</v>
      </c>
      <c r="C176">
        <v>1.036008025644541</v>
      </c>
      <c r="D176" t="s">
        <v>93</v>
      </c>
    </row>
    <row r="177" spans="1:4" x14ac:dyDescent="0.15">
      <c r="A177" t="s">
        <v>19</v>
      </c>
      <c r="B177" t="s">
        <v>36</v>
      </c>
      <c r="C177">
        <v>1.1565474034095371</v>
      </c>
      <c r="D177" t="s">
        <v>94</v>
      </c>
    </row>
    <row r="178" spans="1:4" x14ac:dyDescent="0.15">
      <c r="A178" t="s">
        <v>19</v>
      </c>
      <c r="B178" t="s">
        <v>37</v>
      </c>
      <c r="C178">
        <v>210.3390420660653</v>
      </c>
      <c r="D178" t="s">
        <v>95</v>
      </c>
    </row>
    <row r="179" spans="1:4" x14ac:dyDescent="0.15">
      <c r="A179" t="s">
        <v>19</v>
      </c>
      <c r="B179" t="s">
        <v>38</v>
      </c>
      <c r="C179">
        <v>32.154315417996393</v>
      </c>
      <c r="D179" t="s">
        <v>95</v>
      </c>
    </row>
    <row r="180" spans="1:4" x14ac:dyDescent="0.15">
      <c r="A180" t="s">
        <v>19</v>
      </c>
      <c r="B180" t="s">
        <v>41</v>
      </c>
      <c r="C180">
        <v>1.1750317554823919</v>
      </c>
      <c r="D180" t="s">
        <v>96</v>
      </c>
    </row>
    <row r="181" spans="1:4" x14ac:dyDescent="0.15">
      <c r="A181" t="s">
        <v>19</v>
      </c>
      <c r="B181" t="s">
        <v>42</v>
      </c>
      <c r="C181">
        <v>1.069919175312011</v>
      </c>
      <c r="D181" t="s">
        <v>97</v>
      </c>
    </row>
    <row r="182" spans="1:4" x14ac:dyDescent="0.15">
      <c r="A182" t="s">
        <v>19</v>
      </c>
      <c r="B182" t="s">
        <v>43</v>
      </c>
      <c r="C182">
        <v>32.403703492039298</v>
      </c>
      <c r="D182" t="s">
        <v>98</v>
      </c>
    </row>
    <row r="183" spans="1:4" x14ac:dyDescent="0.15">
      <c r="A183" t="s">
        <v>19</v>
      </c>
      <c r="B183" t="s">
        <v>44</v>
      </c>
      <c r="C183">
        <v>5.6858431779243688</v>
      </c>
      <c r="D183" t="s">
        <v>99</v>
      </c>
    </row>
    <row r="184" spans="1:4" x14ac:dyDescent="0.15">
      <c r="A184" t="s">
        <v>19</v>
      </c>
      <c r="B184" t="s">
        <v>45</v>
      </c>
      <c r="C184">
        <v>54.894676026778569</v>
      </c>
      <c r="D184" t="s">
        <v>100</v>
      </c>
    </row>
    <row r="185" spans="1:4" x14ac:dyDescent="0.15">
      <c r="A185" t="s">
        <v>19</v>
      </c>
      <c r="B185" t="s">
        <v>46</v>
      </c>
      <c r="C185">
        <v>4.2535495299988417</v>
      </c>
      <c r="D185" t="s">
        <v>101</v>
      </c>
    </row>
    <row r="186" spans="1:4" x14ac:dyDescent="0.15">
      <c r="A186" t="s">
        <v>19</v>
      </c>
      <c r="B186" t="s">
        <v>48</v>
      </c>
      <c r="C186">
        <v>0.58087857335637039</v>
      </c>
      <c r="D186" t="s">
        <v>102</v>
      </c>
    </row>
    <row r="187" spans="1:4" x14ac:dyDescent="0.15">
      <c r="A187" t="s">
        <v>19</v>
      </c>
      <c r="B187" t="s">
        <v>49</v>
      </c>
      <c r="C187">
        <v>35.580785406006072</v>
      </c>
      <c r="D187" t="s">
        <v>103</v>
      </c>
    </row>
    <row r="188" spans="1:4" x14ac:dyDescent="0.15">
      <c r="A188" t="s">
        <v>19</v>
      </c>
      <c r="B188" t="s">
        <v>50</v>
      </c>
      <c r="C188">
        <v>15.311996228733239</v>
      </c>
      <c r="D188" t="s">
        <v>103</v>
      </c>
    </row>
    <row r="189" spans="1:4" x14ac:dyDescent="0.15">
      <c r="A189" t="s">
        <v>19</v>
      </c>
      <c r="B189" t="s">
        <v>51</v>
      </c>
      <c r="C189">
        <v>1.3204391608159269</v>
      </c>
      <c r="D189" t="s">
        <v>104</v>
      </c>
    </row>
    <row r="190" spans="1:4" x14ac:dyDescent="0.15">
      <c r="A190" t="s">
        <v>19</v>
      </c>
      <c r="B190" t="s">
        <v>52</v>
      </c>
      <c r="C190">
        <v>1.0750263331916541</v>
      </c>
      <c r="D190" t="s">
        <v>105</v>
      </c>
    </row>
    <row r="191" spans="1:4" x14ac:dyDescent="0.15">
      <c r="A191" t="s">
        <v>19</v>
      </c>
      <c r="B191" t="s">
        <v>53</v>
      </c>
      <c r="C191">
        <v>0.89529117738755426</v>
      </c>
      <c r="D191" t="s">
        <v>106</v>
      </c>
    </row>
    <row r="192" spans="1:4" x14ac:dyDescent="0.15">
      <c r="A192" t="s">
        <v>19</v>
      </c>
      <c r="B192" t="s">
        <v>54</v>
      </c>
      <c r="C192">
        <v>2.0125049830773061</v>
      </c>
      <c r="D192" t="s">
        <v>107</v>
      </c>
    </row>
    <row r="193" spans="1:4" x14ac:dyDescent="0.15">
      <c r="A193" t="s">
        <v>19</v>
      </c>
      <c r="B193" t="s">
        <v>55</v>
      </c>
      <c r="C193">
        <v>0.76517247310895564</v>
      </c>
      <c r="D193" t="s">
        <v>108</v>
      </c>
    </row>
    <row r="194" spans="1:4" x14ac:dyDescent="0.15">
      <c r="A194" t="s">
        <v>19</v>
      </c>
      <c r="B194" t="s">
        <v>57</v>
      </c>
      <c r="C194">
        <v>2.8540970760065298</v>
      </c>
      <c r="D194" t="s">
        <v>109</v>
      </c>
    </row>
    <row r="195" spans="1:4" x14ac:dyDescent="0.15">
      <c r="A195" t="s">
        <v>21</v>
      </c>
      <c r="B195" t="s">
        <v>27</v>
      </c>
      <c r="C195">
        <v>2.5724910365518499</v>
      </c>
      <c r="D195" t="s">
        <v>88</v>
      </c>
    </row>
    <row r="196" spans="1:4" x14ac:dyDescent="0.15">
      <c r="A196" t="s">
        <v>21</v>
      </c>
      <c r="B196" t="s">
        <v>28</v>
      </c>
      <c r="C196">
        <v>1.590938943872146</v>
      </c>
      <c r="D196" t="s">
        <v>89</v>
      </c>
    </row>
    <row r="197" spans="1:4" x14ac:dyDescent="0.15">
      <c r="A197" t="s">
        <v>21</v>
      </c>
      <c r="B197" t="s">
        <v>29</v>
      </c>
      <c r="C197">
        <v>0.9193464847370848</v>
      </c>
      <c r="D197" t="s">
        <v>89</v>
      </c>
    </row>
    <row r="198" spans="1:4" x14ac:dyDescent="0.15">
      <c r="A198" t="s">
        <v>21</v>
      </c>
      <c r="B198" t="s">
        <v>31</v>
      </c>
      <c r="C198">
        <v>0.89628094931143298</v>
      </c>
      <c r="D198" t="s">
        <v>90</v>
      </c>
    </row>
    <row r="199" spans="1:4" x14ac:dyDescent="0.15">
      <c r="A199" t="s">
        <v>21</v>
      </c>
      <c r="B199" t="s">
        <v>32</v>
      </c>
      <c r="C199">
        <v>1.0026595869929169</v>
      </c>
      <c r="D199" t="s">
        <v>91</v>
      </c>
    </row>
    <row r="200" spans="1:4" x14ac:dyDescent="0.15">
      <c r="A200" t="s">
        <v>21</v>
      </c>
      <c r="B200" t="s">
        <v>33</v>
      </c>
      <c r="C200">
        <v>1.236812780528175</v>
      </c>
      <c r="D200" t="s">
        <v>92</v>
      </c>
    </row>
    <row r="201" spans="1:4" x14ac:dyDescent="0.15">
      <c r="A201" t="s">
        <v>21</v>
      </c>
      <c r="B201" t="s">
        <v>35</v>
      </c>
      <c r="C201">
        <v>394.0892324291633</v>
      </c>
      <c r="D201" t="s">
        <v>93</v>
      </c>
    </row>
    <row r="202" spans="1:4" x14ac:dyDescent="0.15">
      <c r="A202" t="s">
        <v>21</v>
      </c>
      <c r="B202" t="s">
        <v>36</v>
      </c>
      <c r="C202">
        <v>3.9316590571997159</v>
      </c>
      <c r="D202" t="s">
        <v>94</v>
      </c>
    </row>
    <row r="203" spans="1:4" x14ac:dyDescent="0.15">
      <c r="A203" t="s">
        <v>21</v>
      </c>
      <c r="B203" t="s">
        <v>37</v>
      </c>
      <c r="C203">
        <v>0.67240596281866671</v>
      </c>
      <c r="D203" t="s">
        <v>95</v>
      </c>
    </row>
    <row r="204" spans="1:4" x14ac:dyDescent="0.15">
      <c r="A204" t="s">
        <v>21</v>
      </c>
      <c r="B204" t="s">
        <v>38</v>
      </c>
      <c r="C204">
        <v>1.1000000000000001</v>
      </c>
      <c r="D204" t="s">
        <v>95</v>
      </c>
    </row>
    <row r="205" spans="1:4" x14ac:dyDescent="0.15">
      <c r="A205" t="s">
        <v>21</v>
      </c>
      <c r="B205" t="s">
        <v>39</v>
      </c>
      <c r="C205">
        <v>999.99999999999977</v>
      </c>
      <c r="D205" t="s">
        <v>110</v>
      </c>
    </row>
    <row r="206" spans="1:4" x14ac:dyDescent="0.15">
      <c r="A206" t="s">
        <v>21</v>
      </c>
      <c r="B206" t="s">
        <v>41</v>
      </c>
      <c r="C206">
        <v>2.0858796826190131</v>
      </c>
      <c r="D206" t="s">
        <v>96</v>
      </c>
    </row>
    <row r="207" spans="1:4" x14ac:dyDescent="0.15">
      <c r="A207" t="s">
        <v>21</v>
      </c>
      <c r="B207" t="s">
        <v>42</v>
      </c>
      <c r="C207">
        <v>91.832345208730146</v>
      </c>
      <c r="D207" t="s">
        <v>97</v>
      </c>
    </row>
    <row r="208" spans="1:4" x14ac:dyDescent="0.15">
      <c r="A208" t="s">
        <v>21</v>
      </c>
      <c r="B208" t="s">
        <v>44</v>
      </c>
      <c r="C208">
        <v>1.000835177039433</v>
      </c>
      <c r="D208" t="s">
        <v>99</v>
      </c>
    </row>
    <row r="209" spans="1:4" x14ac:dyDescent="0.15">
      <c r="A209" t="s">
        <v>21</v>
      </c>
      <c r="B209" t="s">
        <v>45</v>
      </c>
      <c r="C209">
        <v>1.743270213567655</v>
      </c>
      <c r="D209" t="s">
        <v>100</v>
      </c>
    </row>
    <row r="210" spans="1:4" x14ac:dyDescent="0.15">
      <c r="A210" t="s">
        <v>21</v>
      </c>
      <c r="B210" t="s">
        <v>46</v>
      </c>
      <c r="C210">
        <v>2.5637220383774042</v>
      </c>
      <c r="D210" t="s">
        <v>101</v>
      </c>
    </row>
    <row r="211" spans="1:4" x14ac:dyDescent="0.15">
      <c r="A211" t="s">
        <v>21</v>
      </c>
      <c r="B211" t="s">
        <v>48</v>
      </c>
      <c r="C211">
        <v>1.9381042166867</v>
      </c>
      <c r="D211" t="s">
        <v>102</v>
      </c>
    </row>
    <row r="212" spans="1:4" x14ac:dyDescent="0.15">
      <c r="A212" t="s">
        <v>21</v>
      </c>
      <c r="B212" t="s">
        <v>49</v>
      </c>
      <c r="C212">
        <v>49.995572941367953</v>
      </c>
      <c r="D212" t="s">
        <v>103</v>
      </c>
    </row>
    <row r="213" spans="1:4" x14ac:dyDescent="0.15">
      <c r="A213" t="s">
        <v>21</v>
      </c>
      <c r="B213" t="s">
        <v>50</v>
      </c>
      <c r="C213">
        <v>22.147094782394319</v>
      </c>
      <c r="D213" t="s">
        <v>103</v>
      </c>
    </row>
    <row r="214" spans="1:4" x14ac:dyDescent="0.15">
      <c r="A214" t="s">
        <v>21</v>
      </c>
      <c r="B214" t="s">
        <v>51</v>
      </c>
      <c r="C214">
        <v>4.4505984694099583</v>
      </c>
      <c r="D214" t="s">
        <v>104</v>
      </c>
    </row>
    <row r="215" spans="1:4" x14ac:dyDescent="0.15">
      <c r="A215" t="s">
        <v>21</v>
      </c>
      <c r="B215" t="s">
        <v>52</v>
      </c>
      <c r="C215">
        <v>3.9359793425308611</v>
      </c>
      <c r="D215" t="s">
        <v>105</v>
      </c>
    </row>
    <row r="216" spans="1:4" x14ac:dyDescent="0.15">
      <c r="A216" t="s">
        <v>21</v>
      </c>
      <c r="B216" t="s">
        <v>53</v>
      </c>
      <c r="C216">
        <v>1.1612766908026579</v>
      </c>
      <c r="D216" t="s">
        <v>106</v>
      </c>
    </row>
    <row r="217" spans="1:4" x14ac:dyDescent="0.15">
      <c r="A217" t="s">
        <v>21</v>
      </c>
      <c r="B217" t="s">
        <v>54</v>
      </c>
      <c r="C217">
        <v>2.4081321362500332</v>
      </c>
      <c r="D217" t="s">
        <v>107</v>
      </c>
    </row>
    <row r="218" spans="1:4" x14ac:dyDescent="0.15">
      <c r="A218" t="s">
        <v>21</v>
      </c>
      <c r="B218" t="s">
        <v>55</v>
      </c>
      <c r="C218">
        <v>1.3429397411398989</v>
      </c>
      <c r="D218" t="s">
        <v>108</v>
      </c>
    </row>
    <row r="219" spans="1:4" x14ac:dyDescent="0.15">
      <c r="A219" t="s">
        <v>21</v>
      </c>
      <c r="B219" t="s">
        <v>57</v>
      </c>
      <c r="C219">
        <v>0.49242980521049168</v>
      </c>
      <c r="D219" t="s">
        <v>109</v>
      </c>
    </row>
    <row r="220" spans="1:4" x14ac:dyDescent="0.15">
      <c r="A220" t="s">
        <v>23</v>
      </c>
      <c r="B220" t="s">
        <v>27</v>
      </c>
      <c r="C220">
        <v>0.96905210834335009</v>
      </c>
      <c r="D220" t="s">
        <v>88</v>
      </c>
    </row>
    <row r="221" spans="1:4" x14ac:dyDescent="0.15">
      <c r="A221" t="s">
        <v>23</v>
      </c>
      <c r="B221" t="s">
        <v>28</v>
      </c>
      <c r="C221">
        <v>0.72560172494525343</v>
      </c>
      <c r="D221" t="s">
        <v>89</v>
      </c>
    </row>
    <row r="222" spans="1:4" x14ac:dyDescent="0.15">
      <c r="A222" t="s">
        <v>23</v>
      </c>
      <c r="B222" t="s">
        <v>29</v>
      </c>
      <c r="C222">
        <v>0.42684345879085428</v>
      </c>
      <c r="D222" t="s">
        <v>89</v>
      </c>
    </row>
    <row r="223" spans="1:4" x14ac:dyDescent="0.15">
      <c r="A223" t="s">
        <v>23</v>
      </c>
      <c r="B223" t="s">
        <v>31</v>
      </c>
      <c r="C223">
        <v>1.0488088481701521</v>
      </c>
      <c r="D223" t="s">
        <v>90</v>
      </c>
    </row>
    <row r="224" spans="1:4" x14ac:dyDescent="0.15">
      <c r="A224" t="s">
        <v>23</v>
      </c>
      <c r="B224" t="s">
        <v>32</v>
      </c>
      <c r="C224">
        <v>0.73484692283495345</v>
      </c>
      <c r="D224" t="s">
        <v>91</v>
      </c>
    </row>
    <row r="225" spans="1:4" x14ac:dyDescent="0.15">
      <c r="A225" t="s">
        <v>23</v>
      </c>
      <c r="B225" t="s">
        <v>33</v>
      </c>
      <c r="C225">
        <v>2.2349075782548402</v>
      </c>
      <c r="D225" t="s">
        <v>92</v>
      </c>
    </row>
    <row r="226" spans="1:4" x14ac:dyDescent="0.15">
      <c r="A226" t="s">
        <v>23</v>
      </c>
      <c r="B226" t="s">
        <v>35</v>
      </c>
      <c r="C226">
        <v>1.759048815959976</v>
      </c>
      <c r="D226" t="s">
        <v>93</v>
      </c>
    </row>
    <row r="227" spans="1:4" x14ac:dyDescent="0.15">
      <c r="A227" t="s">
        <v>23</v>
      </c>
      <c r="B227" t="s">
        <v>36</v>
      </c>
      <c r="C227">
        <v>1.034791813774387</v>
      </c>
      <c r="D227" t="s">
        <v>94</v>
      </c>
    </row>
    <row r="228" spans="1:4" x14ac:dyDescent="0.15">
      <c r="A228" t="s">
        <v>23</v>
      </c>
      <c r="B228" t="s">
        <v>37</v>
      </c>
      <c r="C228">
        <v>0.94345318324706007</v>
      </c>
      <c r="D228" t="s">
        <v>95</v>
      </c>
    </row>
    <row r="229" spans="1:4" x14ac:dyDescent="0.15">
      <c r="A229" t="s">
        <v>23</v>
      </c>
      <c r="B229" t="s">
        <v>38</v>
      </c>
      <c r="C229">
        <v>0.7</v>
      </c>
      <c r="D229" t="s">
        <v>95</v>
      </c>
    </row>
    <row r="230" spans="1:4" x14ac:dyDescent="0.15">
      <c r="A230" t="s">
        <v>23</v>
      </c>
      <c r="B230" t="s">
        <v>41</v>
      </c>
      <c r="C230">
        <v>0.97979589711327131</v>
      </c>
      <c r="D230" t="s">
        <v>96</v>
      </c>
    </row>
    <row r="231" spans="1:4" x14ac:dyDescent="0.15">
      <c r="A231" t="s">
        <v>23</v>
      </c>
      <c r="B231" t="s">
        <v>74</v>
      </c>
      <c r="C231">
        <v>1.3</v>
      </c>
      <c r="D231" t="s">
        <v>97</v>
      </c>
    </row>
    <row r="232" spans="1:4" x14ac:dyDescent="0.15">
      <c r="A232" t="s">
        <v>23</v>
      </c>
      <c r="B232" t="s">
        <v>78</v>
      </c>
      <c r="C232">
        <v>0.8</v>
      </c>
      <c r="D232" t="s">
        <v>97</v>
      </c>
    </row>
    <row r="233" spans="1:4" x14ac:dyDescent="0.15">
      <c r="A233" t="s">
        <v>23</v>
      </c>
      <c r="B233" t="s">
        <v>79</v>
      </c>
      <c r="C233">
        <v>0.9</v>
      </c>
      <c r="D233" t="s">
        <v>97</v>
      </c>
    </row>
    <row r="234" spans="1:4" x14ac:dyDescent="0.15">
      <c r="A234" t="s">
        <v>23</v>
      </c>
      <c r="B234" t="s">
        <v>80</v>
      </c>
      <c r="C234">
        <v>1.2</v>
      </c>
      <c r="D234" t="s">
        <v>97</v>
      </c>
    </row>
    <row r="235" spans="1:4" x14ac:dyDescent="0.15">
      <c r="A235" t="s">
        <v>23</v>
      </c>
      <c r="B235" t="s">
        <v>42</v>
      </c>
      <c r="C235">
        <v>1.367597298372677</v>
      </c>
      <c r="D235" t="s">
        <v>97</v>
      </c>
    </row>
    <row r="236" spans="1:4" x14ac:dyDescent="0.15">
      <c r="A236" t="s">
        <v>23</v>
      </c>
      <c r="B236" t="s">
        <v>81</v>
      </c>
      <c r="C236">
        <v>0.7</v>
      </c>
      <c r="D236" t="s">
        <v>97</v>
      </c>
    </row>
    <row r="237" spans="1:4" x14ac:dyDescent="0.15">
      <c r="A237" t="s">
        <v>23</v>
      </c>
      <c r="B237" t="s">
        <v>82</v>
      </c>
      <c r="C237">
        <v>0.8</v>
      </c>
      <c r="D237" t="s">
        <v>97</v>
      </c>
    </row>
    <row r="238" spans="1:4" x14ac:dyDescent="0.15">
      <c r="A238" t="s">
        <v>23</v>
      </c>
      <c r="B238" t="s">
        <v>83</v>
      </c>
      <c r="C238">
        <v>0.7</v>
      </c>
      <c r="D238" t="s">
        <v>97</v>
      </c>
    </row>
    <row r="239" spans="1:4" x14ac:dyDescent="0.15">
      <c r="A239" t="s">
        <v>23</v>
      </c>
      <c r="B239" t="s">
        <v>44</v>
      </c>
      <c r="C239">
        <v>1.304788056021347</v>
      </c>
      <c r="D239" t="s">
        <v>99</v>
      </c>
    </row>
    <row r="240" spans="1:4" x14ac:dyDescent="0.15">
      <c r="A240" t="s">
        <v>23</v>
      </c>
      <c r="B240" t="s">
        <v>45</v>
      </c>
      <c r="C240">
        <v>0.87590382797757782</v>
      </c>
      <c r="D240" t="s">
        <v>100</v>
      </c>
    </row>
    <row r="241" spans="1:4" x14ac:dyDescent="0.15">
      <c r="A241" t="s">
        <v>23</v>
      </c>
      <c r="B241" t="s">
        <v>46</v>
      </c>
      <c r="C241">
        <v>1.0816653826391971</v>
      </c>
      <c r="D241" t="s">
        <v>101</v>
      </c>
    </row>
    <row r="242" spans="1:4" x14ac:dyDescent="0.15">
      <c r="A242" t="s">
        <v>23</v>
      </c>
      <c r="B242" t="s">
        <v>47</v>
      </c>
      <c r="C242">
        <v>1.3</v>
      </c>
      <c r="D242" t="s">
        <v>111</v>
      </c>
    </row>
    <row r="243" spans="1:4" x14ac:dyDescent="0.15">
      <c r="A243" t="s">
        <v>23</v>
      </c>
      <c r="B243" t="s">
        <v>48</v>
      </c>
      <c r="C243">
        <v>1.338865900164339</v>
      </c>
      <c r="D243" t="s">
        <v>102</v>
      </c>
    </row>
    <row r="244" spans="1:4" x14ac:dyDescent="0.15">
      <c r="A244" t="s">
        <v>23</v>
      </c>
      <c r="B244" t="s">
        <v>49</v>
      </c>
      <c r="C244">
        <v>11.538372136059429</v>
      </c>
      <c r="D244" t="s">
        <v>103</v>
      </c>
    </row>
    <row r="245" spans="1:4" x14ac:dyDescent="0.15">
      <c r="A245" t="s">
        <v>23</v>
      </c>
      <c r="B245" t="s">
        <v>50</v>
      </c>
      <c r="C245">
        <v>19.9238592969972</v>
      </c>
      <c r="D245" t="s">
        <v>103</v>
      </c>
    </row>
    <row r="246" spans="1:4" x14ac:dyDescent="0.15">
      <c r="A246" t="s">
        <v>23</v>
      </c>
      <c r="B246" t="s">
        <v>51</v>
      </c>
      <c r="C246">
        <v>1.5124370554636559</v>
      </c>
      <c r="D246" t="s">
        <v>104</v>
      </c>
    </row>
    <row r="247" spans="1:4" x14ac:dyDescent="0.15">
      <c r="A247" t="s">
        <v>23</v>
      </c>
      <c r="B247" t="s">
        <v>52</v>
      </c>
      <c r="C247">
        <v>1.06647333611724</v>
      </c>
      <c r="D247" t="s">
        <v>105</v>
      </c>
    </row>
    <row r="248" spans="1:4" x14ac:dyDescent="0.15">
      <c r="A248" t="s">
        <v>23</v>
      </c>
      <c r="B248" t="s">
        <v>53</v>
      </c>
      <c r="C248">
        <v>1.3879124302669379</v>
      </c>
      <c r="D248" t="s">
        <v>106</v>
      </c>
    </row>
    <row r="249" spans="1:4" x14ac:dyDescent="0.15">
      <c r="A249" t="s">
        <v>23</v>
      </c>
      <c r="B249" t="s">
        <v>54</v>
      </c>
      <c r="C249">
        <v>1.193483191927337</v>
      </c>
      <c r="D249" t="s">
        <v>107</v>
      </c>
    </row>
    <row r="250" spans="1:4" x14ac:dyDescent="0.15">
      <c r="A250" t="s">
        <v>23</v>
      </c>
      <c r="B250" t="s">
        <v>55</v>
      </c>
      <c r="C250">
        <v>1.446171154100373</v>
      </c>
      <c r="D250" t="s">
        <v>108</v>
      </c>
    </row>
    <row r="251" spans="1:4" x14ac:dyDescent="0.15">
      <c r="A251" t="s">
        <v>23</v>
      </c>
      <c r="B251" t="s">
        <v>57</v>
      </c>
      <c r="C251">
        <v>0.82066943992042829</v>
      </c>
      <c r="D251" t="s">
        <v>109</v>
      </c>
    </row>
    <row r="252" spans="1:4" x14ac:dyDescent="0.15">
      <c r="A252" t="s">
        <v>84</v>
      </c>
      <c r="B252" t="s">
        <v>27</v>
      </c>
      <c r="C252">
        <v>1.984208983362443</v>
      </c>
      <c r="D252" t="s">
        <v>88</v>
      </c>
    </row>
    <row r="253" spans="1:4" x14ac:dyDescent="0.15">
      <c r="A253" t="s">
        <v>84</v>
      </c>
      <c r="B253" t="s">
        <v>28</v>
      </c>
      <c r="C253">
        <v>7.6319064898949884</v>
      </c>
      <c r="D253" t="s">
        <v>89</v>
      </c>
    </row>
    <row r="254" spans="1:4" x14ac:dyDescent="0.15">
      <c r="A254" t="s">
        <v>84</v>
      </c>
      <c r="B254" t="s">
        <v>29</v>
      </c>
      <c r="C254">
        <v>6.794540789620175</v>
      </c>
      <c r="D254" t="s">
        <v>89</v>
      </c>
    </row>
    <row r="255" spans="1:4" x14ac:dyDescent="0.15">
      <c r="A255" t="s">
        <v>84</v>
      </c>
      <c r="B255" t="s">
        <v>31</v>
      </c>
      <c r="C255">
        <v>135.49907748763459</v>
      </c>
      <c r="D255" t="s">
        <v>90</v>
      </c>
    </row>
    <row r="256" spans="1:4" x14ac:dyDescent="0.15">
      <c r="A256" t="s">
        <v>84</v>
      </c>
      <c r="B256" t="s">
        <v>33</v>
      </c>
      <c r="C256">
        <v>2.1319381068006451</v>
      </c>
      <c r="D256" t="s">
        <v>92</v>
      </c>
    </row>
    <row r="257" spans="1:4" x14ac:dyDescent="0.15">
      <c r="A257" t="s">
        <v>84</v>
      </c>
      <c r="B257" t="s">
        <v>35</v>
      </c>
      <c r="C257">
        <v>1.4194562488637501</v>
      </c>
      <c r="D257" t="s">
        <v>93</v>
      </c>
    </row>
    <row r="258" spans="1:4" x14ac:dyDescent="0.15">
      <c r="A258" t="s">
        <v>84</v>
      </c>
      <c r="B258" t="s">
        <v>36</v>
      </c>
      <c r="C258">
        <v>1.01736343290425</v>
      </c>
      <c r="D258" t="s">
        <v>94</v>
      </c>
    </row>
    <row r="259" spans="1:4" x14ac:dyDescent="0.15">
      <c r="A259" t="s">
        <v>84</v>
      </c>
      <c r="B259" t="s">
        <v>37</v>
      </c>
      <c r="C259">
        <v>0.60718861903225896</v>
      </c>
      <c r="D259" t="s">
        <v>95</v>
      </c>
    </row>
    <row r="260" spans="1:4" x14ac:dyDescent="0.15">
      <c r="A260" t="s">
        <v>84</v>
      </c>
      <c r="B260" t="s">
        <v>41</v>
      </c>
      <c r="C260">
        <v>0.5</v>
      </c>
      <c r="D260" t="s">
        <v>96</v>
      </c>
    </row>
    <row r="261" spans="1:4" x14ac:dyDescent="0.15">
      <c r="A261" t="s">
        <v>84</v>
      </c>
      <c r="B261" t="s">
        <v>42</v>
      </c>
      <c r="C261">
        <v>0.9350399562456011</v>
      </c>
      <c r="D261" t="s">
        <v>97</v>
      </c>
    </row>
    <row r="262" spans="1:4" x14ac:dyDescent="0.15">
      <c r="A262" t="s">
        <v>84</v>
      </c>
      <c r="B262" t="s">
        <v>44</v>
      </c>
      <c r="C262">
        <v>1.6542404593943689</v>
      </c>
      <c r="D262" t="s">
        <v>99</v>
      </c>
    </row>
    <row r="263" spans="1:4" x14ac:dyDescent="0.15">
      <c r="A263" t="s">
        <v>84</v>
      </c>
      <c r="B263" t="s">
        <v>45</v>
      </c>
      <c r="C263">
        <v>5.9969428870524011</v>
      </c>
      <c r="D263" t="s">
        <v>100</v>
      </c>
    </row>
    <row r="264" spans="1:4" x14ac:dyDescent="0.15">
      <c r="A264" t="s">
        <v>84</v>
      </c>
      <c r="B264" t="s">
        <v>46</v>
      </c>
      <c r="C264">
        <v>1.9746808222123671</v>
      </c>
      <c r="D264" t="s">
        <v>101</v>
      </c>
    </row>
    <row r="265" spans="1:4" x14ac:dyDescent="0.15">
      <c r="A265" t="s">
        <v>84</v>
      </c>
      <c r="B265" t="s">
        <v>48</v>
      </c>
      <c r="C265">
        <v>1.15828919429942</v>
      </c>
      <c r="D265" t="s">
        <v>102</v>
      </c>
    </row>
    <row r="266" spans="1:4" x14ac:dyDescent="0.15">
      <c r="A266" t="s">
        <v>84</v>
      </c>
      <c r="B266" t="s">
        <v>49</v>
      </c>
      <c r="C266">
        <v>17.187994145572659</v>
      </c>
      <c r="D266" t="s">
        <v>103</v>
      </c>
    </row>
    <row r="267" spans="1:4" x14ac:dyDescent="0.15">
      <c r="A267" t="s">
        <v>84</v>
      </c>
      <c r="B267" t="s">
        <v>50</v>
      </c>
      <c r="C267">
        <v>3.5378211239822202</v>
      </c>
      <c r="D267" t="s">
        <v>103</v>
      </c>
    </row>
    <row r="268" spans="1:4" x14ac:dyDescent="0.15">
      <c r="A268" t="s">
        <v>84</v>
      </c>
      <c r="B268" t="s">
        <v>51</v>
      </c>
      <c r="C268">
        <v>1.178794133436107</v>
      </c>
      <c r="D268" t="s">
        <v>104</v>
      </c>
    </row>
    <row r="269" spans="1:4" x14ac:dyDescent="0.15">
      <c r="A269" t="s">
        <v>84</v>
      </c>
      <c r="B269" t="s">
        <v>52</v>
      </c>
      <c r="C269">
        <v>0.76630943239355309</v>
      </c>
      <c r="D269" t="s">
        <v>105</v>
      </c>
    </row>
    <row r="270" spans="1:4" x14ac:dyDescent="0.15">
      <c r="A270" t="s">
        <v>84</v>
      </c>
      <c r="B270" t="s">
        <v>53</v>
      </c>
      <c r="C270">
        <v>2.0124611797498111</v>
      </c>
      <c r="D270" t="s">
        <v>106</v>
      </c>
    </row>
    <row r="271" spans="1:4" x14ac:dyDescent="0.15">
      <c r="A271" t="s">
        <v>84</v>
      </c>
      <c r="B271" t="s">
        <v>54</v>
      </c>
      <c r="C271">
        <v>1.44894890134678</v>
      </c>
      <c r="D271" t="s">
        <v>107</v>
      </c>
    </row>
    <row r="272" spans="1:4" x14ac:dyDescent="0.15">
      <c r="A272" t="s">
        <v>84</v>
      </c>
      <c r="B272" t="s">
        <v>55</v>
      </c>
      <c r="C272">
        <v>1.857417562100671</v>
      </c>
      <c r="D272" t="s">
        <v>108</v>
      </c>
    </row>
    <row r="273" spans="1:4" x14ac:dyDescent="0.15">
      <c r="A273" t="s">
        <v>84</v>
      </c>
      <c r="B273" t="s">
        <v>57</v>
      </c>
      <c r="C273">
        <v>1.159777999529799</v>
      </c>
      <c r="D273" t="s">
        <v>109</v>
      </c>
    </row>
  </sheetData>
  <autoFilter ref="A1:D273" xr:uid="{1ADE91A3-1600-4525-BB77-D7ADD75FB39B}"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full spike-ACE2</vt:lpstr>
      <vt:lpstr>point mutation-ACE2</vt:lpstr>
      <vt:lpstr>full spike-mAb evasion</vt:lpstr>
      <vt:lpstr>point mutaion-mAb evasion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薛嵩</cp:lastModifiedBy>
  <dcterms:created xsi:type="dcterms:W3CDTF">2023-06-21T08:35:28Z</dcterms:created>
  <dcterms:modified xsi:type="dcterms:W3CDTF">2023-07-05T09:59:09Z</dcterms:modified>
</cp:coreProperties>
</file>