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lenovo\Desktop\2022.1.28\"/>
    </mc:Choice>
  </mc:AlternateContent>
  <xr:revisionPtr revIDLastSave="0" documentId="13_ncr:1_{BC710DA0-4F80-43CD-9121-847C0B1485D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trl" sheetId="1" r:id="rId1"/>
    <sheet name="AICAR" sheetId="2" r:id="rId2"/>
    <sheet name="SS" sheetId="3" r:id="rId3"/>
    <sheet name="fold change of phosphoryla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4" l="1"/>
  <c r="E12" i="4"/>
  <c r="E13" i="4"/>
  <c r="E14" i="4"/>
  <c r="E15" i="4"/>
  <c r="E16" i="4"/>
  <c r="E17" i="4"/>
  <c r="E5" i="4"/>
  <c r="E6" i="4"/>
  <c r="E7" i="4"/>
  <c r="E8" i="4"/>
  <c r="E9" i="4"/>
  <c r="E4" i="4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2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sharedStrings.xml><?xml version="1.0" encoding="utf-8"?>
<sst xmlns="http://schemas.openxmlformats.org/spreadsheetml/2006/main" count="277" uniqueCount="59">
  <si>
    <t>Protein</t>
  </si>
  <si>
    <t>Protein Position</t>
  </si>
  <si>
    <t>Modified Peptide Sequence Window</t>
  </si>
  <si>
    <t>Modifications</t>
  </si>
  <si>
    <t>OSBPL8</t>
  </si>
  <si>
    <t>T13</t>
  </si>
  <si>
    <t>GGLADGEPDRtSLLGDSKDVL</t>
  </si>
  <si>
    <t>Phosphorylation (STY)</t>
  </si>
  <si>
    <t>S14</t>
  </si>
  <si>
    <t>GLADGEPDRTsLLGDSKDVLG</t>
  </si>
  <si>
    <t>T39</t>
  </si>
  <si>
    <t>VANSDESQLLtPGKMSQRQGK</t>
  </si>
  <si>
    <t>T54</t>
  </si>
  <si>
    <t>SQRQGKEAYPtPTKDLHQPSL</t>
  </si>
  <si>
    <t>S63</t>
  </si>
  <si>
    <t>PTPTKDLHQPsLSPASPHSQG</t>
  </si>
  <si>
    <t>S65</t>
  </si>
  <si>
    <t>PTKDLHQPSLsPASPHSQGFE</t>
  </si>
  <si>
    <t>S68</t>
  </si>
  <si>
    <t>DLHQPSLSPAsPHSQGFERGK</t>
  </si>
  <si>
    <t>S82</t>
  </si>
  <si>
    <t>QGFERGKEDIsQNKDESSLSM</t>
  </si>
  <si>
    <t>S120</t>
  </si>
  <si>
    <t>STSSKLTKKEsLKVQKKNYRE</t>
  </si>
  <si>
    <t>S305</t>
  </si>
  <si>
    <t>YGLLRANNLHsGDNFQLNDSE</t>
  </si>
  <si>
    <t>S314</t>
  </si>
  <si>
    <t>HSGDNFQLNDsEIERQHFKDQ</t>
  </si>
  <si>
    <t>S798</t>
  </si>
  <si>
    <t>RQQKKVAKGYsSPEPDIQDSS</t>
  </si>
  <si>
    <t>S799</t>
  </si>
  <si>
    <t>QQKKVAKGYSsPEPDIQDSSG</t>
  </si>
  <si>
    <t>S807</t>
  </si>
  <si>
    <t>YSSPEPDIQDsSGSEAQSVKP</t>
  </si>
  <si>
    <t>S808</t>
  </si>
  <si>
    <t>SSPEPDIQDSsGSEAQSVKPS</t>
  </si>
  <si>
    <t>S810</t>
  </si>
  <si>
    <t>PEPDIQDSSGsEAQSVKPSTR</t>
  </si>
  <si>
    <t>TIC of modified form</t>
  </si>
  <si>
    <t>TIC of unmodified form</t>
  </si>
  <si>
    <t>S89</t>
  </si>
  <si>
    <t>EDISQNKDESsLSMSKSKSES</t>
  </si>
  <si>
    <t>S268</t>
  </si>
  <si>
    <t>DALELALKCSsLLKRTMIREG</t>
  </si>
  <si>
    <t>Y469</t>
  </si>
  <si>
    <t>YFRLKKVVKWyLSGFYKKPKG</t>
  </si>
  <si>
    <t>S513</t>
  </si>
  <si>
    <t>SKTFYIAEQVsHHPPISAFYV</t>
  </si>
  <si>
    <t>T774</t>
  </si>
  <si>
    <t>GVIQTKVKHRtPMVSVPKMKH</t>
  </si>
  <si>
    <r>
      <t>Ratio of phosphopeptide signal (R</t>
    </r>
    <r>
      <rPr>
        <vertAlign val="subscript"/>
        <sz val="11"/>
        <color theme="1"/>
        <rFont val="Calibri"/>
        <family val="2"/>
        <scheme val="minor"/>
      </rPr>
      <t>PO4</t>
    </r>
    <r>
      <rPr>
        <sz val="11"/>
        <color theme="1"/>
        <rFont val="Calibri"/>
        <family val="2"/>
        <scheme val="minor"/>
      </rPr>
      <t>）</t>
    </r>
  </si>
  <si>
    <t>CTRL</t>
  </si>
  <si>
    <t>AICAR</t>
  </si>
  <si>
    <t>SS</t>
  </si>
  <si>
    <r>
      <t>R</t>
    </r>
    <r>
      <rPr>
        <vertAlign val="subscript"/>
        <sz val="11"/>
        <color theme="1"/>
        <rFont val="Calibri"/>
        <family val="2"/>
        <scheme val="minor"/>
      </rPr>
      <t>PO4</t>
    </r>
    <phoneticPr fontId="2" type="noConversion"/>
  </si>
  <si>
    <t>Fold change (AICAR/CTRL)</t>
    <phoneticPr fontId="2" type="noConversion"/>
  </si>
  <si>
    <r>
      <t xml:space="preserve"> R</t>
    </r>
    <r>
      <rPr>
        <vertAlign val="subscript"/>
        <sz val="11"/>
        <color theme="1"/>
        <rFont val="Calibri"/>
        <family val="2"/>
        <scheme val="minor"/>
      </rPr>
      <t>PO4</t>
    </r>
    <phoneticPr fontId="2" type="noConversion"/>
  </si>
  <si>
    <t>Fold change (SS/CTRL)</t>
    <phoneticPr fontId="2" type="noConversion"/>
  </si>
  <si>
    <t>phospho-site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</si>
</sst>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1" fontId="0" fillId="0" borderId="0" xfId="0" applyNumberFormat="1"/>
    <xf numFmtId="11" fontId="0" fillId="2" borderId="0" xfId="0" applyNumberFormat="1" applyFill="1"/>
    <xf numFmtId="0" fontId="0" fillId="0" borderId="0" xfId="0" applyFill="1"/>
    <xf numFmtId="10" fontId="0" fillId="0" borderId="0" xfId="0" applyNumberFormat="1"/>
    <xf numFmtId="10" fontId="0" fillId="2" borderId="0" xfId="0" applyNumberFormat="1" applyFill="1"/>
    <xf numFmtId="11" fontId="0" fillId="0" borderId="0" xfId="0" applyNumberFormat="1" applyFill="1"/>
    <xf numFmtId="10" fontId="0" fillId="0" borderId="0" xfId="0" applyNumberFormat="1" applyFill="1"/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Font="1"/>
    <xf numFmtId="0" fontId="0" fillId="0" borderId="0" xfId="0" applyFont="1" applyFill="1" applyAlignment="1">
      <alignment horizontal="right"/>
    </xf>
    <xf numFmtId="11" fontId="3" fillId="0" borderId="0" xfId="0" applyNumberFormat="1" applyFont="1" applyFill="1"/>
    <xf numFmtId="0" fontId="3" fillId="0" borderId="0" xfId="0" applyFont="1" applyAlignment="1">
      <alignment horizontal="right"/>
    </xf>
    <xf numFmtId="11" fontId="3" fillId="0" borderId="0" xfId="0" applyNumberFormat="1" applyFont="1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topLeftCell="B1" zoomScaleNormal="100" workbookViewId="0">
      <selection activeCell="F5" sqref="F5"/>
    </sheetView>
  </sheetViews>
  <sheetFormatPr defaultRowHeight="14.5"/>
  <cols>
    <col min="2" max="2" width="19.36328125" customWidth="1"/>
    <col min="3" max="3" width="32.54296875" customWidth="1"/>
    <col min="4" max="4" width="27.1796875" customWidth="1"/>
    <col min="5" max="5" width="19.1796875" customWidth="1"/>
    <col min="6" max="6" width="23.90625" customWidth="1"/>
    <col min="7" max="7" width="41.54296875" customWidth="1"/>
  </cols>
  <sheetData>
    <row r="1" spans="1:7" ht="16.5">
      <c r="A1" t="s">
        <v>0</v>
      </c>
      <c r="B1" t="s">
        <v>1</v>
      </c>
      <c r="C1" t="s">
        <v>2</v>
      </c>
      <c r="D1" t="s">
        <v>3</v>
      </c>
      <c r="E1" t="s">
        <v>38</v>
      </c>
      <c r="F1" t="s">
        <v>39</v>
      </c>
      <c r="G1" t="s">
        <v>50</v>
      </c>
    </row>
    <row r="2" spans="1:7">
      <c r="A2" t="s">
        <v>4</v>
      </c>
      <c r="B2" t="s">
        <v>5</v>
      </c>
      <c r="C2" t="s">
        <v>6</v>
      </c>
      <c r="D2" t="s">
        <v>7</v>
      </c>
      <c r="E2" s="1">
        <v>1490000</v>
      </c>
      <c r="F2" s="1">
        <v>1980000000</v>
      </c>
      <c r="G2" s="1">
        <f>E2/(E2+F2)</f>
        <v>7.5195938409984401E-4</v>
      </c>
    </row>
    <row r="3" spans="1:7">
      <c r="A3" t="s">
        <v>4</v>
      </c>
      <c r="B3" t="s">
        <v>8</v>
      </c>
      <c r="C3" t="s">
        <v>9</v>
      </c>
      <c r="D3" t="s">
        <v>7</v>
      </c>
      <c r="E3" s="1">
        <v>5630000</v>
      </c>
      <c r="F3" s="1">
        <v>1970000000</v>
      </c>
      <c r="G3" s="1">
        <f t="shared" ref="G3:G17" si="0">E3/(E3+F3)</f>
        <v>2.8497238855453703E-3</v>
      </c>
    </row>
    <row r="4" spans="1:7">
      <c r="A4" t="s">
        <v>4</v>
      </c>
      <c r="B4" t="s">
        <v>10</v>
      </c>
      <c r="C4" t="s">
        <v>11</v>
      </c>
      <c r="D4" t="s">
        <v>7</v>
      </c>
      <c r="E4" s="1">
        <v>21100000</v>
      </c>
      <c r="F4" s="1">
        <v>4480000000</v>
      </c>
      <c r="G4" s="1">
        <f t="shared" si="0"/>
        <v>4.6877429961564949E-3</v>
      </c>
    </row>
    <row r="5" spans="1:7">
      <c r="A5" t="s">
        <v>4</v>
      </c>
      <c r="B5" t="s">
        <v>12</v>
      </c>
      <c r="C5" t="s">
        <v>13</v>
      </c>
      <c r="D5" t="s">
        <v>7</v>
      </c>
      <c r="E5" s="1">
        <v>24100000</v>
      </c>
      <c r="F5" s="1">
        <v>1980000000</v>
      </c>
      <c r="G5" s="1">
        <f t="shared" si="0"/>
        <v>1.2025348036525123E-2</v>
      </c>
    </row>
    <row r="6" spans="1:7">
      <c r="A6" t="s">
        <v>4</v>
      </c>
      <c r="B6" t="s">
        <v>14</v>
      </c>
      <c r="C6" t="s">
        <v>15</v>
      </c>
      <c r="D6" t="s">
        <v>7</v>
      </c>
      <c r="E6" s="1">
        <v>1440000</v>
      </c>
      <c r="F6" s="1">
        <v>9280000000</v>
      </c>
      <c r="G6" s="1">
        <f t="shared" si="0"/>
        <v>1.5514833905083694E-4</v>
      </c>
    </row>
    <row r="7" spans="1:7">
      <c r="A7" t="s">
        <v>4</v>
      </c>
      <c r="B7" t="s">
        <v>16</v>
      </c>
      <c r="C7" t="s">
        <v>17</v>
      </c>
      <c r="D7" t="s">
        <v>7</v>
      </c>
      <c r="E7" s="1">
        <v>190000000</v>
      </c>
      <c r="F7" s="1">
        <v>9100000000</v>
      </c>
      <c r="G7" s="1">
        <f t="shared" si="0"/>
        <v>2.0452099031216361E-2</v>
      </c>
    </row>
    <row r="8" spans="1:7">
      <c r="A8" t="s">
        <v>4</v>
      </c>
      <c r="B8" t="s">
        <v>18</v>
      </c>
      <c r="C8" t="s">
        <v>19</v>
      </c>
      <c r="D8" t="s">
        <v>7</v>
      </c>
      <c r="E8" s="1">
        <v>125000000</v>
      </c>
      <c r="F8" s="1">
        <v>9180000000</v>
      </c>
      <c r="G8" s="1">
        <f t="shared" si="0"/>
        <v>1.3433637829124127E-2</v>
      </c>
    </row>
    <row r="9" spans="1:7">
      <c r="A9" t="s">
        <v>4</v>
      </c>
      <c r="B9" t="s">
        <v>20</v>
      </c>
      <c r="C9" t="s">
        <v>21</v>
      </c>
      <c r="D9" t="s">
        <v>7</v>
      </c>
      <c r="E9" s="1">
        <v>152000</v>
      </c>
      <c r="F9" s="1">
        <v>4810000000</v>
      </c>
      <c r="G9" s="1">
        <f t="shared" si="0"/>
        <v>3.1599833019829725E-5</v>
      </c>
    </row>
    <row r="10" spans="1:7">
      <c r="A10" t="s">
        <v>4</v>
      </c>
      <c r="B10" t="s">
        <v>22</v>
      </c>
      <c r="C10" t="s">
        <v>23</v>
      </c>
      <c r="D10" t="s">
        <v>7</v>
      </c>
      <c r="E10" s="1">
        <v>2140000</v>
      </c>
      <c r="F10" s="1">
        <v>0</v>
      </c>
      <c r="G10" s="1">
        <f t="shared" si="0"/>
        <v>1</v>
      </c>
    </row>
    <row r="11" spans="1:7">
      <c r="A11" t="s">
        <v>4</v>
      </c>
      <c r="B11" t="s">
        <v>24</v>
      </c>
      <c r="C11" t="s">
        <v>25</v>
      </c>
      <c r="D11" t="s">
        <v>7</v>
      </c>
      <c r="E11" s="1">
        <v>667000</v>
      </c>
      <c r="F11" s="1">
        <v>7080000000</v>
      </c>
      <c r="G11" s="1">
        <f t="shared" si="0"/>
        <v>9.4200165040948829E-5</v>
      </c>
    </row>
    <row r="12" spans="1:7">
      <c r="A12" t="s">
        <v>4</v>
      </c>
      <c r="B12" t="s">
        <v>26</v>
      </c>
      <c r="C12" t="s">
        <v>27</v>
      </c>
      <c r="D12" t="s">
        <v>7</v>
      </c>
      <c r="E12" s="1">
        <v>47200000</v>
      </c>
      <c r="F12" s="1">
        <v>7030000000</v>
      </c>
      <c r="G12" s="1">
        <f t="shared" si="0"/>
        <v>6.6693042446165146E-3</v>
      </c>
    </row>
    <row r="13" spans="1:7">
      <c r="A13" t="s">
        <v>4</v>
      </c>
      <c r="B13" t="s">
        <v>28</v>
      </c>
      <c r="C13" t="s">
        <v>29</v>
      </c>
      <c r="D13" t="s">
        <v>7</v>
      </c>
      <c r="E13" s="1">
        <v>4570000</v>
      </c>
      <c r="F13" s="1">
        <v>304000000</v>
      </c>
      <c r="G13" s="1">
        <f t="shared" si="0"/>
        <v>1.4810253751174774E-2</v>
      </c>
    </row>
    <row r="14" spans="1:7">
      <c r="A14" t="s">
        <v>4</v>
      </c>
      <c r="B14" t="s">
        <v>30</v>
      </c>
      <c r="C14" t="s">
        <v>31</v>
      </c>
      <c r="D14" t="s">
        <v>7</v>
      </c>
      <c r="E14" s="1">
        <v>8660000</v>
      </c>
      <c r="F14" s="1">
        <v>300000000</v>
      </c>
      <c r="G14" s="1">
        <f t="shared" si="0"/>
        <v>2.805676148512927E-2</v>
      </c>
    </row>
    <row r="15" spans="1:7">
      <c r="A15" t="s">
        <v>4</v>
      </c>
      <c r="B15" t="s">
        <v>32</v>
      </c>
      <c r="C15" t="s">
        <v>33</v>
      </c>
      <c r="D15" t="s">
        <v>7</v>
      </c>
      <c r="E15" s="1">
        <v>38100000</v>
      </c>
      <c r="F15" s="1">
        <v>271000000</v>
      </c>
      <c r="G15" s="1">
        <f t="shared" si="0"/>
        <v>0.12326108055645423</v>
      </c>
    </row>
    <row r="16" spans="1:7">
      <c r="A16" t="s">
        <v>4</v>
      </c>
      <c r="B16" t="s">
        <v>34</v>
      </c>
      <c r="C16" t="s">
        <v>35</v>
      </c>
      <c r="D16" t="s">
        <v>7</v>
      </c>
      <c r="E16" s="1">
        <v>92800000</v>
      </c>
      <c r="F16" s="1">
        <v>216000000</v>
      </c>
      <c r="G16" s="1">
        <f t="shared" si="0"/>
        <v>0.30051813471502592</v>
      </c>
    </row>
    <row r="17" spans="1:7">
      <c r="A17" t="s">
        <v>4</v>
      </c>
      <c r="B17" t="s">
        <v>36</v>
      </c>
      <c r="C17" t="s">
        <v>37</v>
      </c>
      <c r="D17" t="s">
        <v>7</v>
      </c>
      <c r="E17" s="1">
        <v>7550000</v>
      </c>
      <c r="F17" s="1">
        <v>301000000</v>
      </c>
      <c r="G17" s="1">
        <f t="shared" si="0"/>
        <v>2.4469291848970995E-2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77692-17DA-4B59-A620-E7BFD49DC641}">
  <dimension ref="A1:G19"/>
  <sheetViews>
    <sheetView topLeftCell="C1" workbookViewId="0">
      <selection activeCell="B4" sqref="A4:XFD4"/>
    </sheetView>
  </sheetViews>
  <sheetFormatPr defaultRowHeight="14.5"/>
  <cols>
    <col min="2" max="2" width="19.6328125" customWidth="1"/>
    <col min="3" max="3" width="42.08984375" customWidth="1"/>
    <col min="4" max="4" width="29.81640625" customWidth="1"/>
    <col min="5" max="5" width="29.54296875" customWidth="1"/>
    <col min="6" max="7" width="20.453125" customWidth="1"/>
    <col min="8" max="8" width="27.6328125" customWidth="1"/>
  </cols>
  <sheetData>
    <row r="1" spans="1:7" ht="16.5">
      <c r="A1" t="s">
        <v>0</v>
      </c>
      <c r="B1" t="s">
        <v>1</v>
      </c>
      <c r="C1" t="s">
        <v>2</v>
      </c>
      <c r="D1" t="s">
        <v>3</v>
      </c>
      <c r="E1" t="s">
        <v>38</v>
      </c>
      <c r="F1" t="s">
        <v>39</v>
      </c>
      <c r="G1" t="s">
        <v>50</v>
      </c>
    </row>
    <row r="2" spans="1:7">
      <c r="A2" t="s">
        <v>4</v>
      </c>
      <c r="B2" t="s">
        <v>8</v>
      </c>
      <c r="C2" t="s">
        <v>9</v>
      </c>
      <c r="D2" t="s">
        <v>7</v>
      </c>
      <c r="E2" s="1">
        <v>2960000</v>
      </c>
      <c r="F2" s="1">
        <v>1360000000</v>
      </c>
      <c r="G2" s="1">
        <f t="shared" ref="G2:G19" si="0">E2/(E2+F2)</f>
        <v>2.1717438516170688E-3</v>
      </c>
    </row>
    <row r="3" spans="1:7">
      <c r="A3" t="s">
        <v>4</v>
      </c>
      <c r="B3" t="s">
        <v>10</v>
      </c>
      <c r="C3" t="s">
        <v>11</v>
      </c>
      <c r="D3" t="s">
        <v>7</v>
      </c>
      <c r="E3" s="1">
        <v>36100000</v>
      </c>
      <c r="F3" s="1">
        <v>3230000000</v>
      </c>
      <c r="G3" s="1">
        <f t="shared" si="0"/>
        <v>1.1052937754508435E-2</v>
      </c>
    </row>
    <row r="4" spans="1:7">
      <c r="A4" t="s">
        <v>4</v>
      </c>
      <c r="B4" t="s">
        <v>12</v>
      </c>
      <c r="C4" t="s">
        <v>13</v>
      </c>
      <c r="D4" t="s">
        <v>7</v>
      </c>
      <c r="E4" s="1">
        <v>59000000</v>
      </c>
      <c r="F4" s="1">
        <v>1640000000</v>
      </c>
      <c r="G4" s="1">
        <f t="shared" si="0"/>
        <v>3.4726309593878756E-2</v>
      </c>
    </row>
    <row r="5" spans="1:7">
      <c r="A5" t="s">
        <v>4</v>
      </c>
      <c r="B5" t="s">
        <v>14</v>
      </c>
      <c r="C5" t="s">
        <v>15</v>
      </c>
      <c r="D5" t="s">
        <v>7</v>
      </c>
      <c r="E5" s="1">
        <v>9150000</v>
      </c>
      <c r="F5" s="1">
        <v>7420000000</v>
      </c>
      <c r="G5" s="1">
        <f t="shared" si="0"/>
        <v>1.2316348438246637E-3</v>
      </c>
    </row>
    <row r="6" spans="1:7">
      <c r="A6" t="s">
        <v>4</v>
      </c>
      <c r="B6" t="s">
        <v>16</v>
      </c>
      <c r="C6" t="s">
        <v>17</v>
      </c>
      <c r="D6" t="s">
        <v>7</v>
      </c>
      <c r="E6" s="1">
        <v>130000000</v>
      </c>
      <c r="F6" s="1">
        <v>7310000000</v>
      </c>
      <c r="G6" s="1">
        <f t="shared" si="0"/>
        <v>1.7473118279569891E-2</v>
      </c>
    </row>
    <row r="7" spans="1:7">
      <c r="A7" t="s">
        <v>4</v>
      </c>
      <c r="B7" t="s">
        <v>18</v>
      </c>
      <c r="C7" t="s">
        <v>19</v>
      </c>
      <c r="D7" t="s">
        <v>7</v>
      </c>
      <c r="E7" s="1">
        <v>132000000</v>
      </c>
      <c r="F7" s="1">
        <v>7320000000</v>
      </c>
      <c r="G7" s="1">
        <f t="shared" si="0"/>
        <v>1.7713365539452495E-2</v>
      </c>
    </row>
    <row r="8" spans="1:7">
      <c r="A8" t="s">
        <v>4</v>
      </c>
      <c r="B8" t="s">
        <v>40</v>
      </c>
      <c r="C8" t="s">
        <v>41</v>
      </c>
      <c r="D8" t="s">
        <v>7</v>
      </c>
      <c r="E8" s="1">
        <v>800000</v>
      </c>
      <c r="F8" s="1">
        <v>4550000000</v>
      </c>
      <c r="G8" s="1">
        <f t="shared" si="0"/>
        <v>1.757932671178694E-4</v>
      </c>
    </row>
    <row r="9" spans="1:7">
      <c r="A9" t="s">
        <v>4</v>
      </c>
      <c r="B9" t="s">
        <v>42</v>
      </c>
      <c r="C9" t="s">
        <v>43</v>
      </c>
      <c r="D9" t="s">
        <v>7</v>
      </c>
      <c r="E9" s="1">
        <v>565000</v>
      </c>
      <c r="F9" s="1">
        <v>167000000</v>
      </c>
      <c r="G9" s="1">
        <f t="shared" si="0"/>
        <v>3.3718258586220274E-3</v>
      </c>
    </row>
    <row r="10" spans="1:7">
      <c r="A10" t="s">
        <v>4</v>
      </c>
      <c r="B10" t="s">
        <v>24</v>
      </c>
      <c r="C10" t="s">
        <v>25</v>
      </c>
      <c r="D10" t="s">
        <v>7</v>
      </c>
      <c r="E10" s="1">
        <v>914000</v>
      </c>
      <c r="F10" s="1">
        <v>5890000000</v>
      </c>
      <c r="G10" s="1">
        <f t="shared" si="0"/>
        <v>1.5515419169249457E-4</v>
      </c>
    </row>
    <row r="11" spans="1:7">
      <c r="A11" t="s">
        <v>4</v>
      </c>
      <c r="B11" t="s">
        <v>26</v>
      </c>
      <c r="C11" t="s">
        <v>27</v>
      </c>
      <c r="D11" t="s">
        <v>7</v>
      </c>
      <c r="E11" s="1">
        <v>27700000</v>
      </c>
      <c r="F11" s="1">
        <v>5870000000</v>
      </c>
      <c r="G11" s="1">
        <f t="shared" si="0"/>
        <v>4.6967461891923969E-3</v>
      </c>
    </row>
    <row r="12" spans="1:7">
      <c r="A12" t="s">
        <v>4</v>
      </c>
      <c r="B12" t="s">
        <v>44</v>
      </c>
      <c r="C12" t="s">
        <v>45</v>
      </c>
      <c r="D12" t="s">
        <v>7</v>
      </c>
      <c r="E12" s="1">
        <v>3610000</v>
      </c>
      <c r="F12" s="1">
        <v>1330000000</v>
      </c>
      <c r="G12" s="1">
        <f t="shared" si="0"/>
        <v>2.7069383103006128E-3</v>
      </c>
    </row>
    <row r="13" spans="1:7">
      <c r="A13" t="s">
        <v>4</v>
      </c>
      <c r="B13" t="s">
        <v>46</v>
      </c>
      <c r="C13" t="s">
        <v>47</v>
      </c>
      <c r="D13" t="s">
        <v>7</v>
      </c>
      <c r="E13" s="1">
        <v>4800000</v>
      </c>
      <c r="F13" s="1">
        <v>3810000000</v>
      </c>
      <c r="G13" s="1">
        <f t="shared" si="0"/>
        <v>1.2582573136206354E-3</v>
      </c>
    </row>
    <row r="14" spans="1:7">
      <c r="A14" t="s">
        <v>4</v>
      </c>
      <c r="B14" t="s">
        <v>48</v>
      </c>
      <c r="C14" t="s">
        <v>49</v>
      </c>
      <c r="D14" t="s">
        <v>7</v>
      </c>
      <c r="E14" s="1">
        <v>762000</v>
      </c>
      <c r="F14" s="1">
        <v>2130000000</v>
      </c>
      <c r="G14" s="1">
        <f t="shared" si="0"/>
        <v>3.5761854209902374E-4</v>
      </c>
    </row>
    <row r="15" spans="1:7">
      <c r="A15" t="s">
        <v>4</v>
      </c>
      <c r="B15" t="s">
        <v>28</v>
      </c>
      <c r="C15" t="s">
        <v>29</v>
      </c>
      <c r="D15" t="s">
        <v>7</v>
      </c>
      <c r="E15" s="1">
        <v>1690000</v>
      </c>
      <c r="F15" s="1">
        <v>161000000</v>
      </c>
      <c r="G15" s="1">
        <f t="shared" si="0"/>
        <v>1.0387854201241626E-2</v>
      </c>
    </row>
    <row r="16" spans="1:7">
      <c r="A16" t="s">
        <v>4</v>
      </c>
      <c r="B16" t="s">
        <v>30</v>
      </c>
      <c r="C16" t="s">
        <v>31</v>
      </c>
      <c r="D16" t="s">
        <v>7</v>
      </c>
      <c r="E16" s="1">
        <v>805000</v>
      </c>
      <c r="F16" s="1">
        <v>162000000</v>
      </c>
      <c r="G16" s="1">
        <f t="shared" si="0"/>
        <v>4.9445655845950674E-3</v>
      </c>
    </row>
    <row r="17" spans="1:7">
      <c r="A17" t="s">
        <v>4</v>
      </c>
      <c r="B17" t="s">
        <v>32</v>
      </c>
      <c r="C17" t="s">
        <v>33</v>
      </c>
      <c r="D17" t="s">
        <v>7</v>
      </c>
      <c r="E17" s="1">
        <v>63000000</v>
      </c>
      <c r="F17" s="1">
        <v>100000000</v>
      </c>
      <c r="G17" s="1">
        <f t="shared" si="0"/>
        <v>0.38650306748466257</v>
      </c>
    </row>
    <row r="18" spans="1:7">
      <c r="A18" t="s">
        <v>4</v>
      </c>
      <c r="B18" t="s">
        <v>34</v>
      </c>
      <c r="C18" t="s">
        <v>35</v>
      </c>
      <c r="D18" t="s">
        <v>7</v>
      </c>
      <c r="E18" s="1">
        <v>89200000</v>
      </c>
      <c r="F18" s="1">
        <v>73900000</v>
      </c>
      <c r="G18" s="1">
        <f t="shared" si="0"/>
        <v>0.54690374003678721</v>
      </c>
    </row>
    <row r="19" spans="1:7">
      <c r="A19" t="s">
        <v>4</v>
      </c>
      <c r="B19" t="s">
        <v>36</v>
      </c>
      <c r="C19" t="s">
        <v>37</v>
      </c>
      <c r="D19" t="s">
        <v>7</v>
      </c>
      <c r="E19" s="1">
        <v>19100000</v>
      </c>
      <c r="F19" s="1">
        <v>144000000</v>
      </c>
      <c r="G19" s="1">
        <f t="shared" si="0"/>
        <v>0.11710606989576947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3D827-7D3D-4B77-A4BF-8E140D967BE0}">
  <dimension ref="A1:G16"/>
  <sheetViews>
    <sheetView zoomScaleNormal="100" workbookViewId="0">
      <selection activeCell="A4" sqref="A4:XFD4"/>
    </sheetView>
  </sheetViews>
  <sheetFormatPr defaultRowHeight="14.5"/>
  <cols>
    <col min="2" max="2" width="15.1796875" customWidth="1"/>
    <col min="3" max="3" width="33.08984375" customWidth="1"/>
    <col min="4" max="4" width="24.90625" customWidth="1"/>
    <col min="5" max="5" width="19.6328125" customWidth="1"/>
    <col min="6" max="6" width="23.90625" customWidth="1"/>
    <col min="7" max="7" width="29.36328125" customWidth="1"/>
  </cols>
  <sheetData>
    <row r="1" spans="1:7" ht="16.5">
      <c r="A1" t="s">
        <v>0</v>
      </c>
      <c r="B1" t="s">
        <v>1</v>
      </c>
      <c r="C1" t="s">
        <v>2</v>
      </c>
      <c r="D1" t="s">
        <v>3</v>
      </c>
      <c r="E1" t="s">
        <v>38</v>
      </c>
      <c r="F1" t="s">
        <v>39</v>
      </c>
      <c r="G1" t="s">
        <v>50</v>
      </c>
    </row>
    <row r="2" spans="1:7">
      <c r="A2" t="s">
        <v>4</v>
      </c>
      <c r="B2" t="s">
        <v>8</v>
      </c>
      <c r="C2" t="s">
        <v>9</v>
      </c>
      <c r="D2" t="s">
        <v>7</v>
      </c>
      <c r="E2" s="1">
        <v>1480000</v>
      </c>
      <c r="F2" s="1">
        <v>1140000000</v>
      </c>
      <c r="G2" s="1">
        <f>E2/(E2+F2)</f>
        <v>1.2965623576409574E-3</v>
      </c>
    </row>
    <row r="3" spans="1:7">
      <c r="A3" t="s">
        <v>4</v>
      </c>
      <c r="B3" t="s">
        <v>10</v>
      </c>
      <c r="C3" t="s">
        <v>11</v>
      </c>
      <c r="D3" t="s">
        <v>7</v>
      </c>
      <c r="E3" s="1">
        <v>14600000</v>
      </c>
      <c r="F3" s="1">
        <v>2510000000</v>
      </c>
      <c r="G3" s="1">
        <f t="shared" ref="G3:G16" si="0">E3/(E3+F3)</f>
        <v>5.7830943515804487E-3</v>
      </c>
    </row>
    <row r="4" spans="1:7">
      <c r="A4" t="s">
        <v>4</v>
      </c>
      <c r="B4" t="s">
        <v>12</v>
      </c>
      <c r="C4" t="s">
        <v>13</v>
      </c>
      <c r="D4" t="s">
        <v>7</v>
      </c>
      <c r="E4" s="1">
        <v>35800000</v>
      </c>
      <c r="F4" s="1">
        <v>1160000000</v>
      </c>
      <c r="G4" s="1">
        <f t="shared" si="0"/>
        <v>2.9938116741930088E-2</v>
      </c>
    </row>
    <row r="5" spans="1:7">
      <c r="A5" t="s">
        <v>4</v>
      </c>
      <c r="B5" t="s">
        <v>14</v>
      </c>
      <c r="C5" t="s">
        <v>15</v>
      </c>
      <c r="D5" t="s">
        <v>7</v>
      </c>
      <c r="E5" s="1">
        <v>743000</v>
      </c>
      <c r="F5" s="1">
        <v>5340000000</v>
      </c>
      <c r="G5" s="1">
        <f t="shared" si="0"/>
        <v>1.3911921992876272E-4</v>
      </c>
    </row>
    <row r="6" spans="1:7">
      <c r="A6" t="s">
        <v>4</v>
      </c>
      <c r="B6" t="s">
        <v>16</v>
      </c>
      <c r="C6" t="s">
        <v>17</v>
      </c>
      <c r="D6" t="s">
        <v>7</v>
      </c>
      <c r="E6" s="1">
        <v>98300000</v>
      </c>
      <c r="F6" s="1">
        <v>5240000000</v>
      </c>
      <c r="G6" s="1">
        <f t="shared" si="0"/>
        <v>1.8414101867635764E-2</v>
      </c>
    </row>
    <row r="7" spans="1:7">
      <c r="A7" t="s">
        <v>4</v>
      </c>
      <c r="B7" t="s">
        <v>18</v>
      </c>
      <c r="C7" t="s">
        <v>19</v>
      </c>
      <c r="D7" t="s">
        <v>7</v>
      </c>
      <c r="E7" s="1">
        <v>63900000</v>
      </c>
      <c r="F7" s="1">
        <v>5290000000</v>
      </c>
      <c r="G7" s="1">
        <f t="shared" si="0"/>
        <v>1.1935224789405854E-2</v>
      </c>
    </row>
    <row r="8" spans="1:7">
      <c r="A8" t="s">
        <v>4</v>
      </c>
      <c r="B8" t="s">
        <v>24</v>
      </c>
      <c r="C8" t="s">
        <v>25</v>
      </c>
      <c r="D8" t="s">
        <v>7</v>
      </c>
      <c r="E8" s="1">
        <v>578000</v>
      </c>
      <c r="F8" s="1">
        <v>4130000000</v>
      </c>
      <c r="G8" s="1">
        <f t="shared" si="0"/>
        <v>1.3993199014762582E-4</v>
      </c>
    </row>
    <row r="9" spans="1:7">
      <c r="A9" t="s">
        <v>4</v>
      </c>
      <c r="B9" t="s">
        <v>26</v>
      </c>
      <c r="C9" t="s">
        <v>27</v>
      </c>
      <c r="D9" t="s">
        <v>7</v>
      </c>
      <c r="E9" s="1">
        <v>36400000</v>
      </c>
      <c r="F9" s="1">
        <v>4090000000</v>
      </c>
      <c r="G9" s="1">
        <f t="shared" si="0"/>
        <v>8.8212485459480423E-3</v>
      </c>
    </row>
    <row r="10" spans="1:7">
      <c r="A10" t="s">
        <v>4</v>
      </c>
      <c r="B10" t="s">
        <v>46</v>
      </c>
      <c r="C10" t="s">
        <v>47</v>
      </c>
      <c r="D10" t="s">
        <v>7</v>
      </c>
      <c r="E10" s="1">
        <v>322000</v>
      </c>
      <c r="F10" s="1">
        <v>4310000000</v>
      </c>
      <c r="G10" s="1">
        <f t="shared" si="0"/>
        <v>7.4704395634479274E-5</v>
      </c>
    </row>
    <row r="11" spans="1:7">
      <c r="A11" t="s">
        <v>4</v>
      </c>
      <c r="B11" t="s">
        <v>48</v>
      </c>
      <c r="C11" t="s">
        <v>49</v>
      </c>
      <c r="D11" t="s">
        <v>7</v>
      </c>
      <c r="E11" s="1">
        <v>492000</v>
      </c>
      <c r="F11" s="1">
        <v>1290000000</v>
      </c>
      <c r="G11" s="1">
        <f t="shared" si="0"/>
        <v>3.8124994188263082E-4</v>
      </c>
    </row>
    <row r="12" spans="1:7">
      <c r="A12" t="s">
        <v>4</v>
      </c>
      <c r="B12" t="s">
        <v>28</v>
      </c>
      <c r="C12" t="s">
        <v>29</v>
      </c>
      <c r="D12" t="s">
        <v>7</v>
      </c>
      <c r="E12" s="1">
        <v>215000</v>
      </c>
      <c r="F12" s="1">
        <v>94300000</v>
      </c>
      <c r="G12" s="1">
        <f t="shared" si="0"/>
        <v>2.2747712003385705E-3</v>
      </c>
    </row>
    <row r="13" spans="1:7">
      <c r="A13" t="s">
        <v>4</v>
      </c>
      <c r="B13" t="s">
        <v>30</v>
      </c>
      <c r="C13" t="s">
        <v>31</v>
      </c>
      <c r="D13" t="s">
        <v>7</v>
      </c>
      <c r="E13" s="1">
        <v>812000</v>
      </c>
      <c r="F13" s="1">
        <v>93700000</v>
      </c>
      <c r="G13" s="1">
        <f t="shared" si="0"/>
        <v>8.5915016082613854E-3</v>
      </c>
    </row>
    <row r="14" spans="1:7">
      <c r="A14" t="s">
        <v>4</v>
      </c>
      <c r="B14" t="s">
        <v>32</v>
      </c>
      <c r="C14" t="s">
        <v>33</v>
      </c>
      <c r="D14" t="s">
        <v>7</v>
      </c>
      <c r="E14" s="1">
        <v>12200000</v>
      </c>
      <c r="F14" s="1">
        <v>83400000</v>
      </c>
      <c r="G14" s="1">
        <f t="shared" si="0"/>
        <v>0.12761506276150628</v>
      </c>
    </row>
    <row r="15" spans="1:7">
      <c r="A15" t="s">
        <v>4</v>
      </c>
      <c r="B15" t="s">
        <v>34</v>
      </c>
      <c r="C15" t="s">
        <v>35</v>
      </c>
      <c r="D15" t="s">
        <v>7</v>
      </c>
      <c r="E15" s="1">
        <v>30700000</v>
      </c>
      <c r="F15" s="1">
        <v>64900000</v>
      </c>
      <c r="G15" s="1">
        <f t="shared" si="0"/>
        <v>0.32112970711297073</v>
      </c>
    </row>
    <row r="16" spans="1:7">
      <c r="A16" t="s">
        <v>4</v>
      </c>
      <c r="B16" t="s">
        <v>36</v>
      </c>
      <c r="C16" t="s">
        <v>37</v>
      </c>
      <c r="D16" t="s">
        <v>7</v>
      </c>
      <c r="E16" s="1">
        <v>7450000</v>
      </c>
      <c r="F16" s="1">
        <v>88200000</v>
      </c>
      <c r="G16" s="1">
        <f t="shared" si="0"/>
        <v>7.7888133821223213E-2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C5E01-9A17-466A-9A78-CFB840619737}">
  <dimension ref="A1:H23"/>
  <sheetViews>
    <sheetView zoomScaleNormal="100" workbookViewId="0">
      <selection activeCell="J30" sqref="J30"/>
    </sheetView>
  </sheetViews>
  <sheetFormatPr defaultRowHeight="14.5"/>
  <cols>
    <col min="1" max="1" width="14.08984375" customWidth="1"/>
    <col min="2" max="2" width="12.36328125" customWidth="1"/>
    <col min="3" max="3" width="15.36328125" customWidth="1"/>
    <col min="4" max="4" width="15.08984375" customWidth="1"/>
    <col min="5" max="5" width="26" customWidth="1"/>
    <col min="6" max="7" width="15.08984375" customWidth="1"/>
    <col min="8" max="8" width="22.08984375" customWidth="1"/>
  </cols>
  <sheetData>
    <row r="1" spans="1:8">
      <c r="A1" s="17" t="s">
        <v>51</v>
      </c>
      <c r="B1" s="17"/>
      <c r="C1" s="17" t="s">
        <v>52</v>
      </c>
      <c r="D1" s="17"/>
      <c r="F1" s="17" t="s">
        <v>53</v>
      </c>
      <c r="G1" s="17"/>
    </row>
    <row r="2" spans="1:8" s="8" customFormat="1" ht="16.5">
      <c r="A2" s="8" t="s">
        <v>58</v>
      </c>
      <c r="B2" s="8" t="s">
        <v>54</v>
      </c>
      <c r="C2" s="8" t="s">
        <v>58</v>
      </c>
      <c r="D2" s="8" t="s">
        <v>54</v>
      </c>
      <c r="E2" s="8" t="s">
        <v>55</v>
      </c>
      <c r="F2" s="8" t="s">
        <v>58</v>
      </c>
      <c r="G2" s="8" t="s">
        <v>56</v>
      </c>
      <c r="H2" s="8" t="s">
        <v>57</v>
      </c>
    </row>
    <row r="3" spans="1:8">
      <c r="A3" s="8" t="s">
        <v>5</v>
      </c>
      <c r="B3" s="1">
        <v>7.5195938409984401E-4</v>
      </c>
    </row>
    <row r="4" spans="1:8">
      <c r="A4" s="8" t="s">
        <v>8</v>
      </c>
      <c r="B4" s="1">
        <v>2.8497238855453703E-3</v>
      </c>
      <c r="C4" s="8" t="s">
        <v>8</v>
      </c>
      <c r="D4" s="1">
        <v>2.1717438516170688E-3</v>
      </c>
      <c r="E4" s="4">
        <f>D4/B4</f>
        <v>0.76208921946185249</v>
      </c>
      <c r="F4" s="8" t="s">
        <v>8</v>
      </c>
      <c r="G4" s="1">
        <v>1.2965623576409574E-3</v>
      </c>
      <c r="H4" s="4">
        <v>0.45497823989808256</v>
      </c>
    </row>
    <row r="5" spans="1:8" s="3" customFormat="1">
      <c r="A5" s="9" t="s">
        <v>10</v>
      </c>
      <c r="B5" s="6">
        <v>4.6877429961564949E-3</v>
      </c>
      <c r="C5" s="9" t="s">
        <v>10</v>
      </c>
      <c r="D5" s="6">
        <v>1.1052937754508435E-2</v>
      </c>
      <c r="E5" s="7">
        <f t="shared" ref="E5:E18" si="0">D5/B5</f>
        <v>2.3578378259155413</v>
      </c>
      <c r="F5" s="9" t="s">
        <v>10</v>
      </c>
      <c r="G5" s="6">
        <v>5.7830943515804487E-3</v>
      </c>
      <c r="H5" s="4">
        <v>1.2336628429335905</v>
      </c>
    </row>
    <row r="6" spans="1:8" s="3" customFormat="1">
      <c r="A6" s="10" t="s">
        <v>12</v>
      </c>
      <c r="B6" s="2">
        <v>1.2025348036525123E-2</v>
      </c>
      <c r="C6" s="10" t="s">
        <v>12</v>
      </c>
      <c r="D6" s="2">
        <v>3.4726309593878756E-2</v>
      </c>
      <c r="E6" s="5">
        <f t="shared" si="0"/>
        <v>2.8877592139872372</v>
      </c>
      <c r="F6" s="10" t="s">
        <v>12</v>
      </c>
      <c r="G6" s="2">
        <v>2.9938116741930088E-2</v>
      </c>
      <c r="H6" s="5">
        <v>2.4895842225104601</v>
      </c>
    </row>
    <row r="7" spans="1:8">
      <c r="A7" s="8" t="s">
        <v>14</v>
      </c>
      <c r="B7" s="1">
        <v>1.5514833905083694E-4</v>
      </c>
      <c r="C7" s="8" t="s">
        <v>14</v>
      </c>
      <c r="D7" s="1">
        <v>1.2316348438246637E-3</v>
      </c>
      <c r="E7" s="4">
        <f t="shared" si="0"/>
        <v>7.9384339617138799</v>
      </c>
      <c r="F7" s="8" t="s">
        <v>14</v>
      </c>
      <c r="G7" s="1">
        <v>1.3911921992876272E-4</v>
      </c>
      <c r="H7" s="7">
        <v>0.89668520320528855</v>
      </c>
    </row>
    <row r="8" spans="1:8">
      <c r="A8" s="8" t="s">
        <v>16</v>
      </c>
      <c r="B8" s="1">
        <v>2.0452099031216361E-2</v>
      </c>
      <c r="C8" s="8" t="s">
        <v>16</v>
      </c>
      <c r="D8" s="1">
        <v>1.7473118279569891E-2</v>
      </c>
      <c r="E8" s="4">
        <f t="shared" si="0"/>
        <v>0.85434352009054892</v>
      </c>
      <c r="F8" s="8" t="s">
        <v>16</v>
      </c>
      <c r="G8" s="1">
        <v>1.8414101867635764E-2</v>
      </c>
      <c r="H8" s="4">
        <v>0.9003526650017698</v>
      </c>
    </row>
    <row r="9" spans="1:8">
      <c r="A9" s="8" t="s">
        <v>18</v>
      </c>
      <c r="B9" s="1">
        <v>1.3433637829124127E-2</v>
      </c>
      <c r="C9" s="8" t="s">
        <v>18</v>
      </c>
      <c r="D9" s="1">
        <v>1.7713365539452495E-2</v>
      </c>
      <c r="E9" s="4">
        <f t="shared" si="0"/>
        <v>1.3185829307568437</v>
      </c>
      <c r="F9" s="8" t="s">
        <v>18</v>
      </c>
      <c r="G9" s="1">
        <v>1.1935224789405854E-2</v>
      </c>
      <c r="H9" s="4">
        <v>0.88845813332337176</v>
      </c>
    </row>
    <row r="10" spans="1:8">
      <c r="A10" s="8" t="s">
        <v>20</v>
      </c>
      <c r="B10" s="1">
        <v>3.1599833019829725E-5</v>
      </c>
      <c r="C10" s="8"/>
      <c r="E10" s="4"/>
      <c r="F10" s="8"/>
      <c r="H10" s="4"/>
    </row>
    <row r="11" spans="1:8">
      <c r="A11" s="8" t="s">
        <v>22</v>
      </c>
      <c r="B11" s="1">
        <v>1</v>
      </c>
      <c r="C11" s="8"/>
      <c r="E11" s="4"/>
      <c r="F11" s="8"/>
      <c r="H11" s="4"/>
    </row>
    <row r="12" spans="1:8" s="3" customFormat="1">
      <c r="A12" s="9" t="s">
        <v>24</v>
      </c>
      <c r="B12" s="6">
        <v>9.4200165040948829E-5</v>
      </c>
      <c r="C12" s="9" t="s">
        <v>24</v>
      </c>
      <c r="D12" s="6">
        <v>1.5515419169249457E-4</v>
      </c>
      <c r="E12" s="7">
        <f t="shared" si="0"/>
        <v>1.6470692129366122</v>
      </c>
      <c r="F12" s="9" t="s">
        <v>24</v>
      </c>
      <c r="G12" s="6">
        <v>1.3993199014762582E-4</v>
      </c>
      <c r="H12" s="7">
        <v>4.4282509360038338</v>
      </c>
    </row>
    <row r="13" spans="1:8">
      <c r="A13" s="8" t="s">
        <v>26</v>
      </c>
      <c r="B13" s="1">
        <v>6.6693042446165146E-3</v>
      </c>
      <c r="C13" s="8" t="s">
        <v>26</v>
      </c>
      <c r="D13" s="1">
        <v>4.6967461891923969E-3</v>
      </c>
      <c r="E13" s="4">
        <f t="shared" si="0"/>
        <v>0.70423330784221261</v>
      </c>
      <c r="F13" s="8" t="s">
        <v>26</v>
      </c>
      <c r="G13" s="1">
        <v>8.8212485459480423E-3</v>
      </c>
      <c r="H13" s="4">
        <v>1.3226639874869384</v>
      </c>
    </row>
    <row r="14" spans="1:8">
      <c r="A14" s="8" t="s">
        <v>28</v>
      </c>
      <c r="B14" s="1">
        <v>1.4810253751174774E-2</v>
      </c>
      <c r="C14" s="8" t="s">
        <v>28</v>
      </c>
      <c r="D14" s="1">
        <v>1.0387854201241626E-2</v>
      </c>
      <c r="E14" s="4">
        <f t="shared" si="0"/>
        <v>0.70139609866020314</v>
      </c>
      <c r="F14" s="8" t="s">
        <v>28</v>
      </c>
      <c r="G14" s="1">
        <v>2.2747712003385705E-3</v>
      </c>
      <c r="H14" s="4">
        <v>0.1535943433891625</v>
      </c>
    </row>
    <row r="15" spans="1:8">
      <c r="A15" s="8" t="s">
        <v>30</v>
      </c>
      <c r="B15" s="1">
        <v>2.805676148512927E-2</v>
      </c>
      <c r="C15" s="8" t="s">
        <v>30</v>
      </c>
      <c r="D15" s="1">
        <v>4.9445655845950674E-3</v>
      </c>
      <c r="E15" s="4">
        <f t="shared" si="0"/>
        <v>0.17623436643661819</v>
      </c>
      <c r="F15" s="8" t="s">
        <v>30</v>
      </c>
      <c r="G15" s="1">
        <v>8.5915016082613854E-3</v>
      </c>
      <c r="H15" s="4">
        <v>0.30621857810692366</v>
      </c>
    </row>
    <row r="16" spans="1:8">
      <c r="A16" s="8" t="s">
        <v>32</v>
      </c>
      <c r="B16" s="1">
        <v>0.12326108055645423</v>
      </c>
      <c r="C16" s="8" t="s">
        <v>32</v>
      </c>
      <c r="D16" s="1">
        <v>0.38650306748466257</v>
      </c>
      <c r="E16" s="4">
        <f t="shared" si="0"/>
        <v>3.1356456209844934</v>
      </c>
      <c r="F16" s="8" t="s">
        <v>32</v>
      </c>
      <c r="G16" s="1">
        <v>0.12761506276150628</v>
      </c>
      <c r="H16" s="4">
        <v>1.035323251957522</v>
      </c>
    </row>
    <row r="17" spans="1:8">
      <c r="A17" s="8" t="s">
        <v>34</v>
      </c>
      <c r="B17" s="1">
        <v>0.30051813471502592</v>
      </c>
      <c r="C17" s="8" t="s">
        <v>34</v>
      </c>
      <c r="D17" s="1">
        <v>0.54690374003678721</v>
      </c>
      <c r="E17" s="4">
        <f t="shared" si="0"/>
        <v>1.8198693418465506</v>
      </c>
      <c r="F17" s="8" t="s">
        <v>34</v>
      </c>
      <c r="G17" s="1">
        <v>0.32112970711297073</v>
      </c>
      <c r="H17" s="4">
        <v>1.0685867840138508</v>
      </c>
    </row>
    <row r="18" spans="1:8" s="3" customFormat="1">
      <c r="A18" s="9" t="s">
        <v>36</v>
      </c>
      <c r="B18" s="6">
        <v>2.4469291848970995E-2</v>
      </c>
      <c r="C18" s="9" t="s">
        <v>36</v>
      </c>
      <c r="D18" s="6">
        <v>0.11710606989576947</v>
      </c>
      <c r="E18" s="7">
        <f t="shared" si="0"/>
        <v>4.785838127992009</v>
      </c>
      <c r="F18" s="9" t="s">
        <v>36</v>
      </c>
      <c r="G18" s="6">
        <v>7.7888133821223213E-2</v>
      </c>
      <c r="H18" s="7">
        <v>3.1830971775547576</v>
      </c>
    </row>
    <row r="19" spans="1:8">
      <c r="A19" s="11"/>
      <c r="B19" s="12"/>
      <c r="C19" s="13" t="s">
        <v>40</v>
      </c>
      <c r="D19" s="14">
        <v>1.757932671178694E-4</v>
      </c>
      <c r="E19" s="12"/>
      <c r="F19" s="12"/>
      <c r="G19" s="12"/>
      <c r="H19" s="12"/>
    </row>
    <row r="20" spans="1:8">
      <c r="A20" s="12"/>
      <c r="B20" s="12"/>
      <c r="C20" s="15" t="s">
        <v>42</v>
      </c>
      <c r="D20" s="16">
        <v>3.3718258586220274E-3</v>
      </c>
      <c r="E20" s="12"/>
      <c r="F20" s="12"/>
      <c r="G20" s="12"/>
      <c r="H20" s="12"/>
    </row>
    <row r="21" spans="1:8">
      <c r="A21" s="12"/>
      <c r="B21" s="12"/>
      <c r="C21" s="15" t="s">
        <v>44</v>
      </c>
      <c r="D21" s="16">
        <v>2.7069383103006128E-3</v>
      </c>
      <c r="E21" s="12"/>
      <c r="F21" s="12"/>
      <c r="G21" s="12"/>
      <c r="H21" s="12"/>
    </row>
    <row r="22" spans="1:8">
      <c r="A22" s="12"/>
      <c r="B22" s="12"/>
      <c r="C22" s="15" t="s">
        <v>46</v>
      </c>
      <c r="D22" s="16">
        <v>1.2582573136206354E-3</v>
      </c>
      <c r="E22" s="12"/>
      <c r="F22" s="15" t="s">
        <v>46</v>
      </c>
      <c r="G22" s="16">
        <v>7.4704395634479274E-5</v>
      </c>
      <c r="H22" s="12"/>
    </row>
    <row r="23" spans="1:8">
      <c r="A23" s="12"/>
      <c r="B23" s="12"/>
      <c r="C23" s="15" t="s">
        <v>48</v>
      </c>
      <c r="D23" s="16">
        <v>3.5761854209902374E-4</v>
      </c>
      <c r="E23" s="12"/>
      <c r="F23" s="15" t="s">
        <v>48</v>
      </c>
      <c r="G23" s="16">
        <v>3.8124994188263082E-4</v>
      </c>
      <c r="H23" s="12"/>
    </row>
  </sheetData>
  <mergeCells count="3">
    <mergeCell ref="A1:B1"/>
    <mergeCell ref="C1:D1"/>
    <mergeCell ref="F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Ctrl</vt:lpstr>
      <vt:lpstr>AICAR</vt:lpstr>
      <vt:lpstr>SS</vt:lpstr>
      <vt:lpstr>fold change of phosphorylation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2022-02-23T12:44:33Z</dcterms:modified>
</cp:coreProperties>
</file>