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Table S1 TE vs. CI" sheetId="3" r:id="rId1"/>
    <sheet name="Tables S2 r_p" sheetId="2" r:id="rId2"/>
    <sheet name="TableS3 H3K4me1+H3K27ac_H3K4me3" sheetId="1" r:id="rId3"/>
    <sheet name="Table S4 CI_enhancer_promoter" sheetId="9" r:id="rId4"/>
    <sheet name="Table S5 Alu_enhancer_promoter" sheetId="10" r:id="rId5"/>
    <sheet name="Table S6 evaluation" sheetId="8" r:id="rId6"/>
    <sheet name="Table S7 gc content" sheetId="4" r:id="rId7"/>
    <sheet name="Table S8 CpG ratio" sheetId="5" r:id="rId8"/>
    <sheet name="Table S9 CpG site" sheetId="6" r:id="rId9"/>
    <sheet name="Table S10 methylation_AluSub" sheetId="7" r:id="rId10"/>
    <sheet name="Table S11 CI_CpG" sheetId="11" r:id="rId11"/>
    <sheet name="Table S12 CI_methylation_gene" sheetId="12" r:id="rId12"/>
    <sheet name="Table S13 CI_methylation_promot" sheetId="13" r:id="rId13"/>
  </sheets>
  <calcPr calcId="152511"/>
</workbook>
</file>

<file path=xl/calcChain.xml><?xml version="1.0" encoding="utf-8"?>
<calcChain xmlns="http://schemas.openxmlformats.org/spreadsheetml/2006/main">
  <c r="G8" i="1" l="1"/>
  <c r="D8" i="1"/>
  <c r="E8" i="1" s="1"/>
  <c r="G7" i="1"/>
  <c r="E7" i="1"/>
  <c r="G6" i="1"/>
  <c r="E6" i="1"/>
  <c r="G5" i="1"/>
  <c r="E5" i="1"/>
</calcChain>
</file>

<file path=xl/sharedStrings.xml><?xml version="1.0" encoding="utf-8"?>
<sst xmlns="http://schemas.openxmlformats.org/spreadsheetml/2006/main" count="139" uniqueCount="80">
  <si>
    <t>Alu-associated</t>
    <phoneticPr fontId="1" type="noConversion"/>
  </si>
  <si>
    <t>hESC</t>
    <phoneticPr fontId="1" type="noConversion"/>
  </si>
  <si>
    <t>IMR90</t>
    <phoneticPr fontId="1" type="noConversion"/>
  </si>
  <si>
    <t>hESC</t>
    <phoneticPr fontId="1" type="noConversion"/>
  </si>
  <si>
    <t>IMR90</t>
    <phoneticPr fontId="1" type="noConversion"/>
  </si>
  <si>
    <t>intra domain</t>
    <phoneticPr fontId="1" type="noConversion"/>
  </si>
  <si>
    <t>inter domain</t>
    <phoneticPr fontId="1" type="noConversion"/>
  </si>
  <si>
    <t>nonAlu-associated</t>
    <phoneticPr fontId="1" type="noConversion"/>
  </si>
  <si>
    <t>&lt; 2.2e-16</t>
  </si>
  <si>
    <t>R</t>
    <phoneticPr fontId="2" type="noConversion"/>
  </si>
  <si>
    <t>p-value</t>
    <phoneticPr fontId="2" type="noConversion"/>
  </si>
  <si>
    <t>hESC</t>
    <phoneticPr fontId="2" type="noConversion"/>
  </si>
  <si>
    <t>SINE</t>
    <phoneticPr fontId="2" type="noConversion"/>
  </si>
  <si>
    <t>&lt;2.2E-16</t>
    <phoneticPr fontId="2" type="noConversion"/>
  </si>
  <si>
    <t>LINE</t>
    <phoneticPr fontId="2" type="noConversion"/>
  </si>
  <si>
    <t>LTR</t>
    <phoneticPr fontId="2" type="noConversion"/>
  </si>
  <si>
    <t>DNA</t>
    <phoneticPr fontId="2" type="noConversion"/>
  </si>
  <si>
    <t>IMR90</t>
    <phoneticPr fontId="2" type="noConversion"/>
  </si>
  <si>
    <t>SINE/Alu</t>
    <phoneticPr fontId="1" type="noConversion"/>
  </si>
  <si>
    <t>SINE/Alu</t>
  </si>
  <si>
    <t>LINE/L1</t>
  </si>
  <si>
    <t>SINE</t>
    <phoneticPr fontId="1" type="noConversion"/>
  </si>
  <si>
    <t>LINE</t>
    <phoneticPr fontId="1" type="noConversion"/>
  </si>
  <si>
    <t>LTR</t>
    <phoneticPr fontId="1" type="noConversion"/>
  </si>
  <si>
    <t>DNA</t>
    <phoneticPr fontId="1" type="noConversion"/>
  </si>
  <si>
    <t>LINE/L1</t>
    <phoneticPr fontId="1" type="noConversion"/>
  </si>
  <si>
    <t>Frequency Bin of HESC</t>
    <phoneticPr fontId="1" type="noConversion"/>
  </si>
  <si>
    <t>Frequency Bin of IMR90</t>
    <phoneticPr fontId="1" type="noConversion"/>
  </si>
  <si>
    <t>SINE/non-Alu</t>
  </si>
  <si>
    <t>Table S1: Density of TE in different frequency bins</t>
    <phoneticPr fontId="1" type="noConversion"/>
  </si>
  <si>
    <t xml:space="preserve">Table S2: Pearson correlation value and p value of correlation analysis of Tes and CI frequncies </t>
    <phoneticPr fontId="1" type="noConversion"/>
  </si>
  <si>
    <t>inter domain</t>
    <phoneticPr fontId="1" type="noConversion"/>
  </si>
  <si>
    <t>intra domain</t>
    <phoneticPr fontId="1" type="noConversion"/>
  </si>
  <si>
    <t>Table S3: Histone markers associated with Alu in intra domain or inter domain</t>
    <phoneticPr fontId="1" type="noConversion"/>
  </si>
  <si>
    <t>nonSINE</t>
    <phoneticPr fontId="1" type="noConversion"/>
  </si>
  <si>
    <t>SINE/nonAlu</t>
    <phoneticPr fontId="1" type="noConversion"/>
  </si>
  <si>
    <t>Overall</t>
    <phoneticPr fontId="1" type="noConversion"/>
  </si>
  <si>
    <t>hESC</t>
    <phoneticPr fontId="1" type="noConversion"/>
  </si>
  <si>
    <t>Alu/nonAlu</t>
    <phoneticPr fontId="1" type="noConversion"/>
  </si>
  <si>
    <t>nonAlu</t>
    <phoneticPr fontId="2" type="noConversion"/>
  </si>
  <si>
    <t>Alu</t>
    <phoneticPr fontId="2" type="noConversion"/>
  </si>
  <si>
    <t>bin</t>
    <phoneticPr fontId="2" type="noConversion"/>
  </si>
  <si>
    <t>Aluj</t>
    <phoneticPr fontId="2" type="noConversion"/>
  </si>
  <si>
    <t>Alus</t>
    <phoneticPr fontId="2" type="noConversion"/>
  </si>
  <si>
    <t>Aluy</t>
    <phoneticPr fontId="2" type="noConversion"/>
  </si>
  <si>
    <t>Background</t>
    <phoneticPr fontId="1" type="noConversion"/>
  </si>
  <si>
    <t>Vista</t>
    <phoneticPr fontId="1" type="noConversion"/>
  </si>
  <si>
    <t>k562</t>
    <phoneticPr fontId="1" type="noConversion"/>
  </si>
  <si>
    <t>hela</t>
    <phoneticPr fontId="1" type="noConversion"/>
  </si>
  <si>
    <t>Enhancer</t>
    <phoneticPr fontId="2" type="noConversion"/>
  </si>
  <si>
    <t>Promoter</t>
    <phoneticPr fontId="2" type="noConversion"/>
  </si>
  <si>
    <t>EN</t>
  </si>
  <si>
    <t>PR</t>
  </si>
  <si>
    <t>Alu coverage</t>
    <phoneticPr fontId="1" type="noConversion"/>
  </si>
  <si>
    <t>&lt;0.1</t>
    <phoneticPr fontId="1" type="noConversion"/>
  </si>
  <si>
    <t>0.1-0.2</t>
    <phoneticPr fontId="1" type="noConversion"/>
  </si>
  <si>
    <t>0.2-0.3</t>
    <phoneticPr fontId="1" type="noConversion"/>
  </si>
  <si>
    <t>0.3-0.4</t>
    <phoneticPr fontId="1" type="noConversion"/>
  </si>
  <si>
    <t>&gt;0.4</t>
    <phoneticPr fontId="1" type="noConversion"/>
  </si>
  <si>
    <t xml:space="preserve"> </t>
    <phoneticPr fontId="1" type="noConversion"/>
  </si>
  <si>
    <t>Overall</t>
    <phoneticPr fontId="2" type="noConversion"/>
  </si>
  <si>
    <t>nonSine</t>
    <phoneticPr fontId="2" type="noConversion"/>
  </si>
  <si>
    <t>SINE/nonAlu</t>
    <phoneticPr fontId="2" type="noConversion"/>
  </si>
  <si>
    <t>Table S4. Number of regulatory elements in different CI regions</t>
    <phoneticPr fontId="1" type="noConversion"/>
  </si>
  <si>
    <t>Table S5. Number of regulatory elements in different Alu regions</t>
    <phoneticPr fontId="1" type="noConversion"/>
  </si>
  <si>
    <t>Table S6. Evaluation using 2 independent research</t>
    <phoneticPr fontId="1" type="noConversion"/>
  </si>
  <si>
    <t>Table S11. ratio of CpG site in different frequency bins</t>
    <phoneticPr fontId="1" type="noConversion"/>
  </si>
  <si>
    <t>Table S8. Ratio of CpG density (Alu/nonAlu)</t>
    <phoneticPr fontId="1" type="noConversion"/>
  </si>
  <si>
    <t>Table S7. GC contents in different frequency bins</t>
    <phoneticPr fontId="1" type="noConversion"/>
  </si>
  <si>
    <t>Table S9. Fraction of normalized CpG site</t>
    <phoneticPr fontId="1" type="noConversion"/>
  </si>
  <si>
    <t>Table S10. Methylation denstiy of different Alu subfamily</t>
    <phoneticPr fontId="1" type="noConversion"/>
  </si>
  <si>
    <t>Table S12. methylation density of gene bodies in different frequency bins</t>
    <phoneticPr fontId="1" type="noConversion"/>
  </si>
  <si>
    <t>GeneNotCoveredByAlu</t>
    <phoneticPr fontId="2" type="noConversion"/>
  </si>
  <si>
    <t>GeneCoveredByAlu</t>
    <phoneticPr fontId="2" type="noConversion"/>
  </si>
  <si>
    <t>GENE</t>
    <phoneticPr fontId="2" type="noConversion"/>
  </si>
  <si>
    <t>PromoterCoveredByAlu</t>
    <phoneticPr fontId="2" type="noConversion"/>
  </si>
  <si>
    <t>PromoterNotCoveredByAlu</t>
    <phoneticPr fontId="2" type="noConversion"/>
  </si>
  <si>
    <t>Table S13. methylation density of promoter regions in different frequency bins</t>
    <phoneticPr fontId="1" type="noConversion"/>
  </si>
  <si>
    <t>H3K4me3</t>
    <phoneticPr fontId="1" type="noConversion"/>
  </si>
  <si>
    <t>H3K4me1+H3K27ac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</si>
</sst>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"/>
  </numFmts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4">
    <xf numFmtId="0" fontId="0" fillId="0" borderId="0"/>
    <xf numFmtId="9" fontId="3" fillId="0" borderId="0" applyFont="0" applyFill="0" applyBorder="0" applyAlignment="0" applyProtection="0">
      <alignment vertical="center"/>
    </xf>
    <xf numFmtId="0" fontId="3" fillId="0" borderId="0"/>
    <xf numFmtId="9" fontId="3" fillId="0" borderId="0" applyFont="0" applyFill="0" applyBorder="0" applyAlignment="0" applyProtection="0">
      <alignment vertical="center"/>
    </xf>
  </cellStyleXfs>
  <cellXfs count="68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1" fontId="0" fillId="0" borderId="0" xfId="0" applyNumberForma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1" fontId="0" fillId="0" borderId="0" xfId="0" applyNumberFormat="1" applyBorder="1" applyAlignment="1">
      <alignment horizontal="center" vertical="center"/>
    </xf>
    <xf numFmtId="11" fontId="0" fillId="0" borderId="3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0" fontId="0" fillId="0" borderId="0" xfId="1" applyNumberFormat="1" applyFont="1" applyAlignment="1">
      <alignment horizontal="center" vertical="center"/>
    </xf>
    <xf numFmtId="10" fontId="0" fillId="0" borderId="0" xfId="3" applyNumberFormat="1" applyFont="1" applyBorder="1" applyAlignment="1">
      <alignment horizontal="center" vertical="center"/>
    </xf>
    <xf numFmtId="10" fontId="0" fillId="0" borderId="0" xfId="1" applyNumberFormat="1" applyFont="1" applyBorder="1" applyAlignment="1">
      <alignment horizontal="center" vertical="center"/>
    </xf>
    <xf numFmtId="10" fontId="0" fillId="0" borderId="3" xfId="3" applyNumberFormat="1" applyFont="1" applyBorder="1" applyAlignment="1">
      <alignment horizontal="center" vertical="center"/>
    </xf>
    <xf numFmtId="10" fontId="0" fillId="0" borderId="3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2" applyBorder="1" applyAlignment="1">
      <alignment horizontal="center" vertical="center" wrapText="1"/>
    </xf>
    <xf numFmtId="10" fontId="0" fillId="0" borderId="1" xfId="1" applyNumberFormat="1" applyFont="1" applyBorder="1" applyAlignment="1">
      <alignment horizontal="center" vertical="center" wrapText="1"/>
    </xf>
    <xf numFmtId="0" fontId="3" fillId="0" borderId="0" xfId="2" applyBorder="1" applyAlignment="1">
      <alignment horizontal="center" vertical="center"/>
    </xf>
    <xf numFmtId="0" fontId="3" fillId="0" borderId="3" xfId="2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0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4">
    <cellStyle name="百分比" xfId="1" builtinId="5"/>
    <cellStyle name="百分比 2" xfId="3"/>
    <cellStyle name="常规" xfId="0" builtinId="0"/>
    <cellStyle name="常规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53"/>
  <sheetViews>
    <sheetView tabSelected="1" workbookViewId="0">
      <selection activeCell="C13" sqref="C13"/>
    </sheetView>
  </sheetViews>
  <sheetFormatPr defaultRowHeight="13.5" x14ac:dyDescent="0.15"/>
  <cols>
    <col min="1" max="1" width="9" style="11"/>
    <col min="2" max="2" width="10" style="11" customWidth="1"/>
    <col min="3" max="6" width="9" style="11"/>
    <col min="7" max="8" width="9" style="32"/>
    <col min="9" max="10" width="9" style="11"/>
    <col min="11" max="11" width="9.625" style="11" customWidth="1"/>
    <col min="12" max="16384" width="9" style="11"/>
  </cols>
  <sheetData>
    <row r="2" spans="2:18" x14ac:dyDescent="0.15">
      <c r="B2" s="56" t="s">
        <v>29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</row>
    <row r="3" spans="2:18" s="31" customFormat="1" ht="40.5" x14ac:dyDescent="0.15">
      <c r="B3" s="37" t="s">
        <v>26</v>
      </c>
      <c r="C3" s="38" t="s">
        <v>21</v>
      </c>
      <c r="D3" s="38" t="s">
        <v>22</v>
      </c>
      <c r="E3" s="38" t="s">
        <v>23</v>
      </c>
      <c r="F3" s="38" t="s">
        <v>24</v>
      </c>
      <c r="G3" s="39" t="s">
        <v>19</v>
      </c>
      <c r="H3" s="39" t="s">
        <v>20</v>
      </c>
      <c r="I3" s="39" t="s">
        <v>28</v>
      </c>
      <c r="K3" s="37" t="s">
        <v>27</v>
      </c>
      <c r="L3" s="38" t="s">
        <v>21</v>
      </c>
      <c r="M3" s="38" t="s">
        <v>22</v>
      </c>
      <c r="N3" s="38" t="s">
        <v>23</v>
      </c>
      <c r="O3" s="38" t="s">
        <v>24</v>
      </c>
      <c r="P3" s="38" t="s">
        <v>18</v>
      </c>
      <c r="Q3" s="38" t="s">
        <v>25</v>
      </c>
      <c r="R3" s="39" t="s">
        <v>28</v>
      </c>
    </row>
    <row r="4" spans="2:18" x14ac:dyDescent="0.15">
      <c r="B4" s="21">
        <v>1</v>
      </c>
      <c r="C4" s="33">
        <v>0.1074174811527</v>
      </c>
      <c r="D4" s="33">
        <v>0.21889101495799998</v>
      </c>
      <c r="E4" s="33">
        <v>9.7744707537749997E-2</v>
      </c>
      <c r="F4" s="33">
        <v>3.2626179684180003E-2</v>
      </c>
      <c r="G4" s="34">
        <v>7.6263992316587509E-2</v>
      </c>
      <c r="H4" s="34">
        <v>0.18331087130729998</v>
      </c>
      <c r="I4" s="34">
        <v>2.7518966990108154E-2</v>
      </c>
      <c r="K4" s="40">
        <v>1</v>
      </c>
      <c r="L4" s="33">
        <v>0.10227481850337501</v>
      </c>
      <c r="M4" s="33">
        <v>0.21875237441069997</v>
      </c>
      <c r="N4" s="33">
        <v>9.839486983812501E-2</v>
      </c>
      <c r="O4" s="33">
        <v>3.2184792753150004E-2</v>
      </c>
      <c r="P4" s="33">
        <v>6.9982008072787497E-2</v>
      </c>
      <c r="Q4" s="33">
        <v>0.18263381444921248</v>
      </c>
      <c r="R4" s="34">
        <v>2.7633720479641327E-2</v>
      </c>
    </row>
    <row r="5" spans="2:18" x14ac:dyDescent="0.15">
      <c r="B5" s="21">
        <v>2</v>
      </c>
      <c r="C5" s="33">
        <v>0.10955585046580001</v>
      </c>
      <c r="D5" s="33">
        <v>0.21902939062080001</v>
      </c>
      <c r="E5" s="33">
        <v>9.6926344507825002E-2</v>
      </c>
      <c r="F5" s="33">
        <v>3.3008343484788753E-2</v>
      </c>
      <c r="G5" s="34">
        <v>7.7266683104400005E-2</v>
      </c>
      <c r="H5" s="34">
        <v>0.18119854550434999</v>
      </c>
      <c r="I5" s="34">
        <v>2.8347434240521663E-2</v>
      </c>
      <c r="K5" s="40">
        <v>2</v>
      </c>
      <c r="L5" s="33">
        <v>0.11362321930585</v>
      </c>
      <c r="M5" s="33">
        <v>0.21938889186419999</v>
      </c>
      <c r="N5" s="33">
        <v>9.5120859838724994E-2</v>
      </c>
      <c r="O5" s="33">
        <v>3.4195631323860005E-2</v>
      </c>
      <c r="P5" s="33">
        <v>7.8930317635924993E-2</v>
      </c>
      <c r="Q5" s="33">
        <v>0.17793307461792499</v>
      </c>
      <c r="R5" s="34">
        <v>3.0055855908505662E-2</v>
      </c>
    </row>
    <row r="6" spans="2:18" x14ac:dyDescent="0.15">
      <c r="B6" s="21">
        <v>3</v>
      </c>
      <c r="C6" s="33">
        <v>0.11307463950572499</v>
      </c>
      <c r="D6" s="33">
        <v>0.21923870235270002</v>
      </c>
      <c r="E6" s="33">
        <v>9.5313328335224989E-2</v>
      </c>
      <c r="F6" s="33">
        <v>3.3536253437838753E-2</v>
      </c>
      <c r="G6" s="34">
        <v>7.9968677781949993E-2</v>
      </c>
      <c r="H6" s="34">
        <v>0.17959881094251248</v>
      </c>
      <c r="I6" s="34">
        <v>2.9137987890275031E-2</v>
      </c>
      <c r="K6" s="40">
        <v>3</v>
      </c>
      <c r="L6" s="33">
        <v>0.12228447749252501</v>
      </c>
      <c r="M6" s="33">
        <v>0.22015366639259998</v>
      </c>
      <c r="N6" s="33">
        <v>9.3105984322224999E-2</v>
      </c>
      <c r="O6" s="33">
        <v>3.5338897320727501E-2</v>
      </c>
      <c r="P6" s="33">
        <v>8.6521005084699995E-2</v>
      </c>
      <c r="Q6" s="33">
        <v>0.17532768870773749</v>
      </c>
      <c r="R6" s="34">
        <v>3.1490052447066499E-2</v>
      </c>
    </row>
    <row r="7" spans="2:18" x14ac:dyDescent="0.15">
      <c r="B7" s="21">
        <v>4</v>
      </c>
      <c r="C7" s="33">
        <v>0.115870143563525</v>
      </c>
      <c r="D7" s="33">
        <v>0.21930407584729997</v>
      </c>
      <c r="E7" s="33">
        <v>9.4289665575699996E-2</v>
      </c>
      <c r="F7" s="33">
        <v>3.406555599749625E-2</v>
      </c>
      <c r="G7" s="34">
        <v>8.1952879656312497E-2</v>
      </c>
      <c r="H7" s="34">
        <v>0.17793354605908748</v>
      </c>
      <c r="I7" s="34">
        <v>2.9854455450640992E-2</v>
      </c>
      <c r="K7" s="40">
        <v>4</v>
      </c>
      <c r="L7" s="33">
        <v>0.13011138021902499</v>
      </c>
      <c r="M7" s="33">
        <v>0.21986229344259997</v>
      </c>
      <c r="N7" s="33">
        <v>9.1064098130250001E-2</v>
      </c>
      <c r="O7" s="33">
        <v>3.6472457756602503E-2</v>
      </c>
      <c r="P7" s="33">
        <v>9.3810477367599995E-2</v>
      </c>
      <c r="Q7" s="33">
        <v>0.17235478073701249</v>
      </c>
      <c r="R7" s="34">
        <v>3.2551988594515947E-2</v>
      </c>
    </row>
    <row r="8" spans="2:18" x14ac:dyDescent="0.15">
      <c r="B8" s="21">
        <v>5</v>
      </c>
      <c r="C8" s="33">
        <v>0.1196366711859</v>
      </c>
      <c r="D8" s="33">
        <v>0.21918138134689999</v>
      </c>
      <c r="E8" s="33">
        <v>9.3513097033300005E-2</v>
      </c>
      <c r="F8" s="33">
        <v>3.4542088904478754E-2</v>
      </c>
      <c r="G8" s="34">
        <v>8.51527441681625E-2</v>
      </c>
      <c r="H8" s="34">
        <v>0.17623898447484998</v>
      </c>
      <c r="I8" s="34">
        <v>3.0533187074829781E-2</v>
      </c>
      <c r="K8" s="40">
        <v>5</v>
      </c>
      <c r="L8" s="33">
        <v>0.13727354631395</v>
      </c>
      <c r="M8" s="33">
        <v>0.22070234814590001</v>
      </c>
      <c r="N8" s="33">
        <v>8.956577272597499E-2</v>
      </c>
      <c r="O8" s="33">
        <v>3.7210734010076248E-2</v>
      </c>
      <c r="P8" s="33">
        <v>0.100864264284525</v>
      </c>
      <c r="Q8" s="33">
        <v>0.17154444072741248</v>
      </c>
      <c r="R8" s="34">
        <v>3.331500424941309E-2</v>
      </c>
    </row>
    <row r="9" spans="2:18" x14ac:dyDescent="0.15">
      <c r="B9" s="21">
        <v>6</v>
      </c>
      <c r="C9" s="33">
        <v>0.124021356605725</v>
      </c>
      <c r="D9" s="33">
        <v>0.21895506403009998</v>
      </c>
      <c r="E9" s="33">
        <v>9.2391479896449996E-2</v>
      </c>
      <c r="F9" s="33">
        <v>3.5184651465888755E-2</v>
      </c>
      <c r="G9" s="34">
        <v>8.9012475489762502E-2</v>
      </c>
      <c r="H9" s="34">
        <v>0.1746477358539375</v>
      </c>
      <c r="I9" s="34">
        <v>3.1249974431265034E-2</v>
      </c>
      <c r="K9" s="40">
        <v>6</v>
      </c>
      <c r="L9" s="33">
        <v>0.14533185047692498</v>
      </c>
      <c r="M9" s="33">
        <v>0.22131407241019999</v>
      </c>
      <c r="N9" s="33">
        <v>8.8329371840849991E-2</v>
      </c>
      <c r="O9" s="33">
        <v>3.7938680430629999E-2</v>
      </c>
      <c r="P9" s="33">
        <v>0.1089866634015125</v>
      </c>
      <c r="Q9" s="33">
        <v>0.17093123047247497</v>
      </c>
      <c r="R9" s="34">
        <v>3.4072210275717982E-2</v>
      </c>
    </row>
    <row r="10" spans="2:18" x14ac:dyDescent="0.15">
      <c r="B10" s="21">
        <v>7</v>
      </c>
      <c r="C10" s="33">
        <v>0.12756707014679999</v>
      </c>
      <c r="D10" s="33">
        <v>0.21967083492600001</v>
      </c>
      <c r="E10" s="33">
        <v>9.1868979067425013E-2</v>
      </c>
      <c r="F10" s="33">
        <v>3.5757754437963751E-2</v>
      </c>
      <c r="G10" s="34">
        <v>9.2425246582562487E-2</v>
      </c>
      <c r="H10" s="34">
        <v>0.17401667818356248</v>
      </c>
      <c r="I10" s="34">
        <v>3.1670879357806318E-2</v>
      </c>
      <c r="K10" s="40">
        <v>7</v>
      </c>
      <c r="L10" s="33">
        <v>0.15289992968775001</v>
      </c>
      <c r="M10" s="33">
        <v>0.22105257843179998</v>
      </c>
      <c r="N10" s="33">
        <v>8.6594877363575004E-2</v>
      </c>
      <c r="O10" s="33">
        <v>3.8636819200560002E-2</v>
      </c>
      <c r="P10" s="33">
        <v>0.11665130031571248</v>
      </c>
      <c r="Q10" s="33">
        <v>0.16970353033658747</v>
      </c>
      <c r="R10" s="34">
        <v>3.4763556078195756E-2</v>
      </c>
    </row>
    <row r="11" spans="2:18" x14ac:dyDescent="0.15">
      <c r="B11" s="21">
        <v>8</v>
      </c>
      <c r="C11" s="33">
        <v>0.1304230575809</v>
      </c>
      <c r="D11" s="33">
        <v>0.21870692023050001</v>
      </c>
      <c r="E11" s="33">
        <v>9.1639318590925001E-2</v>
      </c>
      <c r="F11" s="33">
        <v>3.6100970606651253E-2</v>
      </c>
      <c r="G11" s="34">
        <v>9.49980091846125E-2</v>
      </c>
      <c r="H11" s="34">
        <v>0.17250072545117498</v>
      </c>
      <c r="I11" s="34">
        <v>3.2105802012051834E-2</v>
      </c>
      <c r="K11" s="40">
        <v>8</v>
      </c>
      <c r="L11" s="33">
        <v>0.16146935708097501</v>
      </c>
      <c r="M11" s="33">
        <v>0.22078266112629999</v>
      </c>
      <c r="N11" s="33">
        <v>8.5516077493700007E-2</v>
      </c>
      <c r="O11" s="33">
        <v>3.9140345198835004E-2</v>
      </c>
      <c r="P11" s="33">
        <v>0.126203410853825</v>
      </c>
      <c r="Q11" s="33">
        <v>0.16882759265666247</v>
      </c>
      <c r="R11" s="34">
        <v>3.5070915633687881E-2</v>
      </c>
    </row>
    <row r="12" spans="2:18" x14ac:dyDescent="0.15">
      <c r="B12" s="21">
        <v>9</v>
      </c>
      <c r="C12" s="33">
        <v>0.133885288582475</v>
      </c>
      <c r="D12" s="33">
        <v>0.21906663338149998</v>
      </c>
      <c r="E12" s="33">
        <v>9.1049500278099993E-2</v>
      </c>
      <c r="F12" s="33">
        <v>3.6294735008763755E-2</v>
      </c>
      <c r="G12" s="34">
        <v>9.858517831061249E-2</v>
      </c>
      <c r="H12" s="34">
        <v>0.1720620831238375</v>
      </c>
      <c r="I12" s="34">
        <v>3.2378108365059222E-2</v>
      </c>
      <c r="K12" s="40">
        <v>9</v>
      </c>
      <c r="L12" s="33">
        <v>0.16808764272402499</v>
      </c>
      <c r="M12" s="33">
        <v>0.22172649757670002</v>
      </c>
      <c r="N12" s="33">
        <v>8.4964287980424991E-2</v>
      </c>
      <c r="O12" s="33">
        <v>3.9087551535701252E-2</v>
      </c>
      <c r="P12" s="33">
        <v>0.13380385597698749</v>
      </c>
      <c r="Q12" s="33">
        <v>0.17050417212798749</v>
      </c>
      <c r="R12" s="34">
        <v>3.5186770643015293E-2</v>
      </c>
    </row>
    <row r="13" spans="2:18" x14ac:dyDescent="0.15">
      <c r="B13" s="21">
        <v>10</v>
      </c>
      <c r="C13" s="33">
        <v>0.136983043662425</v>
      </c>
      <c r="D13" s="33">
        <v>0.21924712567980001</v>
      </c>
      <c r="E13" s="33">
        <v>8.9922164874325E-2</v>
      </c>
      <c r="F13" s="33">
        <v>3.6655788280473757E-2</v>
      </c>
      <c r="G13" s="34">
        <v>0.10143063364571249</v>
      </c>
      <c r="H13" s="34">
        <v>0.17179652705187498</v>
      </c>
      <c r="I13" s="34">
        <v>3.2819959934139532E-2</v>
      </c>
      <c r="K13" s="40">
        <v>10</v>
      </c>
      <c r="L13" s="33">
        <v>0.17623473692570002</v>
      </c>
      <c r="M13" s="33">
        <v>0.22181147252429997</v>
      </c>
      <c r="N13" s="33">
        <v>8.2441044587300005E-2</v>
      </c>
      <c r="O13" s="33">
        <v>3.9395261571555006E-2</v>
      </c>
      <c r="P13" s="33">
        <v>0.142777881417775</v>
      </c>
      <c r="Q13" s="33">
        <v>0.1700319227806375</v>
      </c>
      <c r="R13" s="34">
        <v>3.5537409266552446E-2</v>
      </c>
    </row>
    <row r="14" spans="2:18" x14ac:dyDescent="0.15">
      <c r="B14" s="21">
        <v>11</v>
      </c>
      <c r="C14" s="33">
        <v>0.1419256246492</v>
      </c>
      <c r="D14" s="33">
        <v>0.21994578503699999</v>
      </c>
      <c r="E14" s="33">
        <v>8.950533575847501E-2</v>
      </c>
      <c r="F14" s="33">
        <v>3.7193115669011255E-2</v>
      </c>
      <c r="G14" s="34">
        <v>0.10592350423417499</v>
      </c>
      <c r="H14" s="34">
        <v>0.17059482352866248</v>
      </c>
      <c r="I14" s="34">
        <v>3.355062288669268E-2</v>
      </c>
      <c r="K14" s="40">
        <v>11</v>
      </c>
      <c r="L14" s="33">
        <v>0.18148617566540001</v>
      </c>
      <c r="M14" s="33">
        <v>0.22273893911259998</v>
      </c>
      <c r="N14" s="33">
        <v>8.2442532266500002E-2</v>
      </c>
      <c r="O14" s="33">
        <v>3.9550593232694997E-2</v>
      </c>
      <c r="P14" s="33">
        <v>0.14820892465938751</v>
      </c>
      <c r="Q14" s="33">
        <v>0.17010364918607498</v>
      </c>
      <c r="R14" s="34">
        <v>3.5955826890332512E-2</v>
      </c>
    </row>
    <row r="15" spans="2:18" x14ac:dyDescent="0.15">
      <c r="B15" s="21">
        <v>12</v>
      </c>
      <c r="C15" s="33">
        <v>0.14679647146710001</v>
      </c>
      <c r="D15" s="33">
        <v>0.21954130640549999</v>
      </c>
      <c r="E15" s="33">
        <v>8.8489576294700015E-2</v>
      </c>
      <c r="F15" s="33">
        <v>3.7597670556318755E-2</v>
      </c>
      <c r="G15" s="34">
        <v>0.11054407308309999</v>
      </c>
      <c r="H15" s="34">
        <v>0.16938793415266248</v>
      </c>
      <c r="I15" s="34">
        <v>3.4165661793746235E-2</v>
      </c>
      <c r="K15" s="40">
        <v>12</v>
      </c>
      <c r="L15" s="33">
        <v>0.1900110145367</v>
      </c>
      <c r="M15" s="33">
        <v>0.22197691938299999</v>
      </c>
      <c r="N15" s="33">
        <v>8.0714825325575001E-2</v>
      </c>
      <c r="O15" s="33">
        <v>3.9497554129316249E-2</v>
      </c>
      <c r="P15" s="33">
        <v>0.15798872514466247</v>
      </c>
      <c r="Q15" s="33">
        <v>0.17033943711606248</v>
      </c>
      <c r="R15" s="34">
        <v>3.611057265497624E-2</v>
      </c>
    </row>
    <row r="16" spans="2:18" x14ac:dyDescent="0.15">
      <c r="B16" s="21">
        <v>13</v>
      </c>
      <c r="C16" s="33">
        <v>0.15311574034532499</v>
      </c>
      <c r="D16" s="33">
        <v>0.22091595100669997</v>
      </c>
      <c r="E16" s="33">
        <v>8.7167819815475001E-2</v>
      </c>
      <c r="F16" s="33">
        <v>3.8146389573618752E-2</v>
      </c>
      <c r="G16" s="34">
        <v>0.1172521315637</v>
      </c>
      <c r="H16" s="34">
        <v>0.16965753114887497</v>
      </c>
      <c r="I16" s="34">
        <v>3.4575160660482537E-2</v>
      </c>
      <c r="K16" s="40">
        <v>13</v>
      </c>
      <c r="L16" s="33">
        <v>0.1944514010549</v>
      </c>
      <c r="M16" s="33">
        <v>0.22080581203159999</v>
      </c>
      <c r="N16" s="33">
        <v>7.9826215943424997E-2</v>
      </c>
      <c r="O16" s="33">
        <v>3.9694610632106254E-2</v>
      </c>
      <c r="P16" s="33">
        <v>0.16260971824029999</v>
      </c>
      <c r="Q16" s="33">
        <v>0.16779311604866248</v>
      </c>
      <c r="R16" s="34">
        <v>3.644872146536246E-2</v>
      </c>
    </row>
    <row r="17" spans="2:18" x14ac:dyDescent="0.15">
      <c r="B17" s="21">
        <v>14</v>
      </c>
      <c r="C17" s="33">
        <v>0.16192826225920001</v>
      </c>
      <c r="D17" s="33">
        <v>0.22142055597919996</v>
      </c>
      <c r="E17" s="33">
        <v>8.7483858665524994E-2</v>
      </c>
      <c r="F17" s="33">
        <v>3.8518239548280001E-2</v>
      </c>
      <c r="G17" s="34">
        <v>0.12656552174012498</v>
      </c>
      <c r="H17" s="34">
        <v>0.16969059937898751</v>
      </c>
      <c r="I17" s="34">
        <v>3.5168719931548242E-2</v>
      </c>
      <c r="K17" s="40">
        <v>14</v>
      </c>
      <c r="L17" s="33">
        <v>0.20326618971322499</v>
      </c>
      <c r="M17" s="33">
        <v>0.22130935746609998</v>
      </c>
      <c r="N17" s="33">
        <v>7.8261409874900004E-2</v>
      </c>
      <c r="O17" s="33">
        <v>3.9219742450263752E-2</v>
      </c>
      <c r="P17" s="33">
        <v>0.17238060954461248</v>
      </c>
      <c r="Q17" s="33">
        <v>0.1689424222541</v>
      </c>
      <c r="R17" s="34">
        <v>3.6794669746549907E-2</v>
      </c>
    </row>
    <row r="18" spans="2:18" x14ac:dyDescent="0.15">
      <c r="B18" s="21">
        <v>15</v>
      </c>
      <c r="C18" s="33">
        <v>0.16871553093667502</v>
      </c>
      <c r="D18" s="33">
        <v>0.22118581533529999</v>
      </c>
      <c r="E18" s="33">
        <v>8.6575769983849998E-2</v>
      </c>
      <c r="F18" s="33">
        <v>3.8977172788998753E-2</v>
      </c>
      <c r="G18" s="34">
        <v>0.13389519955762499</v>
      </c>
      <c r="H18" s="34">
        <v>0.16910587764001248</v>
      </c>
      <c r="I18" s="34">
        <v>3.5540589460797134E-2</v>
      </c>
      <c r="K18" s="40">
        <v>15</v>
      </c>
      <c r="L18" s="33">
        <v>0.20842046251705001</v>
      </c>
      <c r="M18" s="33">
        <v>0.22196404599629996</v>
      </c>
      <c r="N18" s="33">
        <v>7.8823520162625005E-2</v>
      </c>
      <c r="O18" s="33">
        <v>3.9325439157510002E-2</v>
      </c>
      <c r="P18" s="33">
        <v>0.17941977626713748</v>
      </c>
      <c r="Q18" s="33">
        <v>0.16939446698019997</v>
      </c>
      <c r="R18" s="34">
        <v>3.6275161031975034E-2</v>
      </c>
    </row>
    <row r="19" spans="2:18" x14ac:dyDescent="0.15">
      <c r="B19" s="21">
        <v>16</v>
      </c>
      <c r="C19" s="33">
        <v>0.17931651422160003</v>
      </c>
      <c r="D19" s="33">
        <v>0.2234384461002</v>
      </c>
      <c r="E19" s="33">
        <v>8.5484278350799997E-2</v>
      </c>
      <c r="F19" s="33">
        <v>3.8890014823736253E-2</v>
      </c>
      <c r="G19" s="34">
        <v>0.14604872566806251</v>
      </c>
      <c r="H19" s="34">
        <v>0.17143345000801249</v>
      </c>
      <c r="I19" s="34">
        <v>3.573740617500186E-2</v>
      </c>
      <c r="K19" s="40">
        <v>16</v>
      </c>
      <c r="L19" s="33">
        <v>0.2150216093606</v>
      </c>
      <c r="M19" s="33">
        <v>0.22141610591959998</v>
      </c>
      <c r="N19" s="33">
        <v>7.6158807775575002E-2</v>
      </c>
      <c r="O19" s="33">
        <v>3.8909340575201255E-2</v>
      </c>
      <c r="P19" s="33">
        <v>0.18693742801263749</v>
      </c>
      <c r="Q19" s="33">
        <v>0.16907658093919997</v>
      </c>
      <c r="R19" s="34">
        <v>3.6425074322682695E-2</v>
      </c>
    </row>
    <row r="20" spans="2:18" x14ac:dyDescent="0.15">
      <c r="B20" s="21">
        <v>17</v>
      </c>
      <c r="C20" s="33">
        <v>0.18624222016987499</v>
      </c>
      <c r="D20" s="33">
        <v>0.22157270563599998</v>
      </c>
      <c r="E20" s="33">
        <v>8.4478793171499991E-2</v>
      </c>
      <c r="F20" s="33">
        <v>3.9125762846887506E-2</v>
      </c>
      <c r="G20" s="34">
        <v>0.15351585942041249</v>
      </c>
      <c r="H20" s="34">
        <v>0.17020298857388746</v>
      </c>
      <c r="I20" s="34">
        <v>3.6123417797093035E-2</v>
      </c>
      <c r="K20" s="40">
        <v>17</v>
      </c>
      <c r="L20" s="33">
        <v>0.222604947631625</v>
      </c>
      <c r="M20" s="33">
        <v>0.21928288508729998</v>
      </c>
      <c r="N20" s="33">
        <v>7.6401067035299988E-2</v>
      </c>
      <c r="O20" s="33">
        <v>3.8254882165395007E-2</v>
      </c>
      <c r="P20" s="33">
        <v>0.19508564091036248</v>
      </c>
      <c r="Q20" s="33">
        <v>0.16682329422866249</v>
      </c>
      <c r="R20" s="34">
        <v>3.6862963973793364E-2</v>
      </c>
    </row>
    <row r="21" spans="2:18" x14ac:dyDescent="0.15">
      <c r="B21" s="21">
        <v>18</v>
      </c>
      <c r="C21" s="33">
        <v>0.19340278295774999</v>
      </c>
      <c r="D21" s="33">
        <v>0.2251181846685</v>
      </c>
      <c r="E21" s="33">
        <v>8.5996597875299993E-2</v>
      </c>
      <c r="F21" s="33">
        <v>3.9818251155525002E-2</v>
      </c>
      <c r="G21" s="34">
        <v>0.16144153860024998</v>
      </c>
      <c r="H21" s="34">
        <v>0.17268862842879998</v>
      </c>
      <c r="I21" s="34">
        <v>3.6410736798909153E-2</v>
      </c>
      <c r="K21" s="40">
        <v>18</v>
      </c>
      <c r="L21" s="33">
        <v>0.23066491038810003</v>
      </c>
      <c r="M21" s="33">
        <v>0.21872774015219998</v>
      </c>
      <c r="N21" s="33">
        <v>7.42647597041E-2</v>
      </c>
      <c r="O21" s="33">
        <v>3.8279743661516256E-2</v>
      </c>
      <c r="P21" s="33">
        <v>0.20477817711031251</v>
      </c>
      <c r="Q21" s="33">
        <v>0.16744337405482498</v>
      </c>
      <c r="R21" s="34">
        <v>3.67664388602102E-2</v>
      </c>
    </row>
    <row r="22" spans="2:18" x14ac:dyDescent="0.15">
      <c r="B22" s="21">
        <v>19</v>
      </c>
      <c r="C22" s="33">
        <v>0.20341620949530001</v>
      </c>
      <c r="D22" s="33">
        <v>0.22460886475189998</v>
      </c>
      <c r="E22" s="33">
        <v>8.304532128235001E-2</v>
      </c>
      <c r="F22" s="33">
        <v>3.9236547103560004E-2</v>
      </c>
      <c r="G22" s="34">
        <v>0.17273537769934999</v>
      </c>
      <c r="H22" s="34">
        <v>0.17443013208307498</v>
      </c>
      <c r="I22" s="34">
        <v>3.6697949202035507E-2</v>
      </c>
      <c r="K22" s="40">
        <v>19</v>
      </c>
      <c r="L22" s="33">
        <v>0.23392200101695002</v>
      </c>
      <c r="M22" s="33">
        <v>0.221603962007</v>
      </c>
      <c r="N22" s="33">
        <v>7.4727706875149999E-2</v>
      </c>
      <c r="O22" s="33">
        <v>3.8515902530295E-2</v>
      </c>
      <c r="P22" s="33">
        <v>0.20865158222979999</v>
      </c>
      <c r="Q22" s="33">
        <v>0.17133518819999999</v>
      </c>
      <c r="R22" s="34">
        <v>3.6751070882435587E-2</v>
      </c>
    </row>
    <row r="23" spans="2:18" x14ac:dyDescent="0.15">
      <c r="B23" s="21">
        <v>20</v>
      </c>
      <c r="C23" s="33">
        <v>0.210034688640925</v>
      </c>
      <c r="D23" s="33">
        <v>0.22293569531919999</v>
      </c>
      <c r="E23" s="33">
        <v>8.2109803515424989E-2</v>
      </c>
      <c r="F23" s="33">
        <v>3.886985670970125E-2</v>
      </c>
      <c r="G23" s="34">
        <v>0.18159652088025</v>
      </c>
      <c r="H23" s="34">
        <v>0.17333046189717499</v>
      </c>
      <c r="I23" s="34">
        <v>3.6127592912442219E-2</v>
      </c>
      <c r="K23" s="40">
        <v>20</v>
      </c>
      <c r="L23" s="33">
        <v>0.24334270152405002</v>
      </c>
      <c r="M23" s="33">
        <v>0.2179728193272</v>
      </c>
      <c r="N23" s="33">
        <v>7.222022358355E-2</v>
      </c>
      <c r="O23" s="33">
        <v>3.7729373258220004E-2</v>
      </c>
      <c r="P23" s="33">
        <v>0.21898463306253749</v>
      </c>
      <c r="Q23" s="33">
        <v>0.16558407745866249</v>
      </c>
      <c r="R23" s="34">
        <v>3.7180397105468395E-2</v>
      </c>
    </row>
    <row r="24" spans="2:18" x14ac:dyDescent="0.15">
      <c r="B24" s="21">
        <v>21</v>
      </c>
      <c r="C24" s="33">
        <v>0.22165791838635002</v>
      </c>
      <c r="D24" s="33">
        <v>0.22312731276649997</v>
      </c>
      <c r="E24" s="33">
        <v>8.0622449745249999E-2</v>
      </c>
      <c r="F24" s="33">
        <v>3.8374296848073752E-2</v>
      </c>
      <c r="G24" s="34">
        <v>0.1933087325066</v>
      </c>
      <c r="H24" s="34">
        <v>0.17245782430538747</v>
      </c>
      <c r="I24" s="34">
        <v>3.7221668564856134E-2</v>
      </c>
      <c r="K24" s="40">
        <v>21</v>
      </c>
      <c r="L24" s="33">
        <v>0.24829147459322501</v>
      </c>
      <c r="M24" s="33">
        <v>0.21555829115589997</v>
      </c>
      <c r="N24" s="33">
        <v>7.0896468035400007E-2</v>
      </c>
      <c r="O24" s="33">
        <v>3.7394934246120004E-2</v>
      </c>
      <c r="P24" s="33">
        <v>0.22368606986173747</v>
      </c>
      <c r="Q24" s="33">
        <v>0.16311197469998748</v>
      </c>
      <c r="R24" s="34">
        <v>3.7801494371390312E-2</v>
      </c>
    </row>
    <row r="25" spans="2:18" x14ac:dyDescent="0.15">
      <c r="B25" s="21">
        <v>22</v>
      </c>
      <c r="C25" s="33">
        <v>0.22789666255014998</v>
      </c>
      <c r="D25" s="33">
        <v>0.22587649601509999</v>
      </c>
      <c r="E25" s="33">
        <v>7.7254204566525E-2</v>
      </c>
      <c r="F25" s="33">
        <v>3.8530941080958753E-2</v>
      </c>
      <c r="G25" s="34">
        <v>0.20346379552626251</v>
      </c>
      <c r="H25" s="34">
        <v>0.1762554849155375</v>
      </c>
      <c r="I25" s="34">
        <v>3.5702832666621054E-2</v>
      </c>
      <c r="K25" s="40">
        <v>22</v>
      </c>
      <c r="L25" s="33">
        <v>0.24911007341515001</v>
      </c>
      <c r="M25" s="33">
        <v>0.21781256420469997</v>
      </c>
      <c r="N25" s="33">
        <v>7.4292793159024997E-2</v>
      </c>
      <c r="O25" s="33">
        <v>3.7949159661960004E-2</v>
      </c>
      <c r="P25" s="33">
        <v>0.22656024343583747</v>
      </c>
      <c r="Q25" s="33">
        <v>0.1669039780161875</v>
      </c>
      <c r="R25" s="34">
        <v>3.6762885570551337E-2</v>
      </c>
    </row>
    <row r="26" spans="2:18" x14ac:dyDescent="0.15">
      <c r="B26" s="21">
        <v>23</v>
      </c>
      <c r="C26" s="33">
        <v>0.23496511811232501</v>
      </c>
      <c r="D26" s="33">
        <v>0.22259118653849999</v>
      </c>
      <c r="E26" s="33">
        <v>7.746522256305001E-2</v>
      </c>
      <c r="F26" s="33">
        <v>3.8344761315982502E-2</v>
      </c>
      <c r="G26" s="34">
        <v>0.21290321961066247</v>
      </c>
      <c r="H26" s="34">
        <v>0.17526370740711247</v>
      </c>
      <c r="I26" s="34">
        <v>3.5106857158587357E-2</v>
      </c>
      <c r="K26" s="40">
        <v>23</v>
      </c>
      <c r="L26" s="33">
        <v>0.26322578218592502</v>
      </c>
      <c r="M26" s="33">
        <v>0.21632232400769996</v>
      </c>
      <c r="N26" s="33">
        <v>7.0990889174624996E-2</v>
      </c>
      <c r="O26" s="33">
        <v>3.6646000016790005E-2</v>
      </c>
      <c r="P26" s="33">
        <v>0.24309013546061248</v>
      </c>
      <c r="Q26" s="33">
        <v>0.1640854333518125</v>
      </c>
      <c r="R26" s="34">
        <v>3.6836101103972341E-2</v>
      </c>
    </row>
    <row r="27" spans="2:18" x14ac:dyDescent="0.15">
      <c r="B27" s="21">
        <v>24</v>
      </c>
      <c r="C27" s="33">
        <v>0.24567584500050002</v>
      </c>
      <c r="D27" s="33">
        <v>0.22214602164779998</v>
      </c>
      <c r="E27" s="33">
        <v>7.3170757612399995E-2</v>
      </c>
      <c r="F27" s="33">
        <v>3.7201231204068756E-2</v>
      </c>
      <c r="G27" s="34">
        <v>0.22468497506349999</v>
      </c>
      <c r="H27" s="34">
        <v>0.17450886275721247</v>
      </c>
      <c r="I27" s="34">
        <v>3.5576602051489777E-2</v>
      </c>
      <c r="K27" s="40">
        <v>24</v>
      </c>
      <c r="L27" s="33">
        <v>0.263592220776525</v>
      </c>
      <c r="M27" s="33">
        <v>0.21751001312879997</v>
      </c>
      <c r="N27" s="33">
        <v>7.1750907285925009E-2</v>
      </c>
      <c r="O27" s="33">
        <v>3.6381628858980004E-2</v>
      </c>
      <c r="P27" s="33">
        <v>0.24684067220528752</v>
      </c>
      <c r="Q27" s="33">
        <v>0.1680664172254375</v>
      </c>
      <c r="R27" s="34">
        <v>3.5029786305886476E-2</v>
      </c>
    </row>
    <row r="28" spans="2:18" x14ac:dyDescent="0.15">
      <c r="B28" s="21">
        <v>25</v>
      </c>
      <c r="C28" s="33">
        <v>0.253825095373725</v>
      </c>
      <c r="D28" s="33">
        <v>0.22185194687589999</v>
      </c>
      <c r="E28" s="33">
        <v>7.4212551462174994E-2</v>
      </c>
      <c r="F28" s="33">
        <v>3.7816779331556249E-2</v>
      </c>
      <c r="G28" s="34">
        <v>0.23721823461598751</v>
      </c>
      <c r="H28" s="34">
        <v>0.17698958615428748</v>
      </c>
      <c r="I28" s="34">
        <v>3.3990946541219653E-2</v>
      </c>
      <c r="K28" s="40">
        <v>25</v>
      </c>
      <c r="L28" s="33">
        <v>0.26162499066939998</v>
      </c>
      <c r="M28" s="33">
        <v>0.21454198230629998</v>
      </c>
      <c r="N28" s="33">
        <v>6.6616554446925005E-2</v>
      </c>
      <c r="O28" s="33">
        <v>3.5866260368883754E-2</v>
      </c>
      <c r="P28" s="33">
        <v>0.24260884388246251</v>
      </c>
      <c r="Q28" s="33">
        <v>0.16566684905704998</v>
      </c>
      <c r="R28" s="34">
        <v>3.6069283429140168E-2</v>
      </c>
    </row>
    <row r="29" spans="2:18" x14ac:dyDescent="0.15">
      <c r="B29" s="21">
        <v>26</v>
      </c>
      <c r="C29" s="33">
        <v>0.25468770220984999</v>
      </c>
      <c r="D29" s="33">
        <v>0.2148275807742</v>
      </c>
      <c r="E29" s="33">
        <v>7.3972151801450003E-2</v>
      </c>
      <c r="F29" s="33">
        <v>3.671415503786625E-2</v>
      </c>
      <c r="G29" s="34">
        <v>0.23699743051931249</v>
      </c>
      <c r="H29" s="34">
        <v>0.16424875404024997</v>
      </c>
      <c r="I29" s="34">
        <v>3.4665556349404152E-2</v>
      </c>
      <c r="K29" s="40">
        <v>26</v>
      </c>
      <c r="L29" s="33">
        <v>0.27129287689445003</v>
      </c>
      <c r="M29" s="33">
        <v>0.21444747151669999</v>
      </c>
      <c r="N29" s="33">
        <v>7.1603394595250003E-2</v>
      </c>
      <c r="O29" s="33">
        <v>3.452136521074875E-2</v>
      </c>
      <c r="P29" s="33">
        <v>0.25701110600968752</v>
      </c>
      <c r="Q29" s="33">
        <v>0.16760460693239998</v>
      </c>
      <c r="R29" s="34">
        <v>3.4442161028551098E-2</v>
      </c>
    </row>
    <row r="30" spans="2:18" x14ac:dyDescent="0.15">
      <c r="B30" s="21">
        <v>27</v>
      </c>
      <c r="C30" s="33">
        <v>0.25785475885487502</v>
      </c>
      <c r="D30" s="33">
        <v>0.22334578950209999</v>
      </c>
      <c r="E30" s="33">
        <v>7.5746953087049998E-2</v>
      </c>
      <c r="F30" s="33">
        <v>3.7240464293666252E-2</v>
      </c>
      <c r="G30" s="34">
        <v>0.24158327640653748</v>
      </c>
      <c r="H30" s="34">
        <v>0.175994508557725</v>
      </c>
      <c r="I30" s="34">
        <v>3.4204463716821072E-2</v>
      </c>
      <c r="K30" s="40">
        <v>27</v>
      </c>
      <c r="L30" s="33">
        <v>0.28006078264317502</v>
      </c>
      <c r="M30" s="33">
        <v>0.22125261920619996</v>
      </c>
      <c r="N30" s="33">
        <v>6.6712649225249998E-2</v>
      </c>
      <c r="O30" s="33">
        <v>3.5471627136697499E-2</v>
      </c>
      <c r="P30" s="33">
        <v>0.2673990804745125</v>
      </c>
      <c r="Q30" s="33">
        <v>0.17090961152773748</v>
      </c>
      <c r="R30" s="34">
        <v>3.4422031642633605E-2</v>
      </c>
    </row>
    <row r="31" spans="2:18" x14ac:dyDescent="0.15">
      <c r="B31" s="21">
        <v>28</v>
      </c>
      <c r="C31" s="33">
        <v>0.26385729166104999</v>
      </c>
      <c r="D31" s="33">
        <v>0.2189538985383</v>
      </c>
      <c r="E31" s="33">
        <v>7.1132683598374991E-2</v>
      </c>
      <c r="F31" s="33">
        <v>3.8020918919677502E-2</v>
      </c>
      <c r="G31" s="34">
        <v>0.2457388708585625</v>
      </c>
      <c r="H31" s="34">
        <v>0.17094692272831247</v>
      </c>
      <c r="I31" s="34">
        <v>3.5799979605894532E-2</v>
      </c>
      <c r="K31" s="40">
        <v>28</v>
      </c>
      <c r="L31" s="33">
        <v>0.28705415920624999</v>
      </c>
      <c r="M31" s="33">
        <v>0.21070237552499999</v>
      </c>
      <c r="N31" s="33">
        <v>7.196648130000001E-2</v>
      </c>
      <c r="O31" s="33">
        <v>3.5048600203125002E-2</v>
      </c>
      <c r="P31" s="33">
        <v>0.27410416922812503</v>
      </c>
      <c r="Q31" s="33">
        <v>0.16251250358749997</v>
      </c>
      <c r="R31" s="34">
        <v>3.5266399864270527E-2</v>
      </c>
    </row>
    <row r="32" spans="2:18" x14ac:dyDescent="0.15">
      <c r="B32" s="21">
        <v>29</v>
      </c>
      <c r="C32" s="33">
        <v>0.25271994688145</v>
      </c>
      <c r="D32" s="33">
        <v>0.20967186886619998</v>
      </c>
      <c r="E32" s="33">
        <v>7.2763226491549995E-2</v>
      </c>
      <c r="F32" s="33">
        <v>3.7826874395546252E-2</v>
      </c>
      <c r="G32" s="34">
        <v>0.23658414895261251</v>
      </c>
      <c r="H32" s="34">
        <v>0.16494264808271247</v>
      </c>
      <c r="I32" s="34">
        <v>3.3625863795219209E-2</v>
      </c>
      <c r="K32" s="40">
        <v>29</v>
      </c>
      <c r="L32" s="33">
        <v>0.28111714084332501</v>
      </c>
      <c r="M32" s="33">
        <v>0.21480284056189997</v>
      </c>
      <c r="N32" s="33">
        <v>6.9424130527150005E-2</v>
      </c>
      <c r="O32" s="33">
        <v>3.6132018797643752E-2</v>
      </c>
      <c r="P32" s="33">
        <v>0.26421501099411249</v>
      </c>
      <c r="Q32" s="33">
        <v>0.16584626609374997</v>
      </c>
      <c r="R32" s="34">
        <v>3.6834395524936073E-2</v>
      </c>
    </row>
    <row r="33" spans="2:18" x14ac:dyDescent="0.15">
      <c r="B33" s="21">
        <v>30</v>
      </c>
      <c r="C33" s="33">
        <v>0.2673780986564</v>
      </c>
      <c r="D33" s="33">
        <v>0.21733322921349998</v>
      </c>
      <c r="E33" s="33">
        <v>6.4142683407250004E-2</v>
      </c>
      <c r="F33" s="33">
        <v>3.5042640273697502E-2</v>
      </c>
      <c r="G33" s="34">
        <v>0.25103236026223746</v>
      </c>
      <c r="H33" s="34">
        <v>0.17380527049654998</v>
      </c>
      <c r="I33" s="34">
        <v>3.5180996547319626E-2</v>
      </c>
      <c r="K33" s="40">
        <v>30</v>
      </c>
      <c r="L33" s="33">
        <v>0.287841355324575</v>
      </c>
      <c r="M33" s="33">
        <v>0.20765016440839998</v>
      </c>
      <c r="N33" s="33">
        <v>6.6658162974550003E-2</v>
      </c>
      <c r="O33" s="33">
        <v>3.5613088756166249E-2</v>
      </c>
      <c r="P33" s="33">
        <v>0.27596804820795001</v>
      </c>
      <c r="Q33" s="33">
        <v>0.1544367838226125</v>
      </c>
      <c r="R33" s="34">
        <v>3.4757622084465423E-2</v>
      </c>
    </row>
    <row r="34" spans="2:18" x14ac:dyDescent="0.15">
      <c r="B34" s="21">
        <v>31</v>
      </c>
      <c r="C34" s="33">
        <v>0.27116939460837497</v>
      </c>
      <c r="D34" s="33">
        <v>0.2110925503935</v>
      </c>
      <c r="E34" s="33">
        <v>6.6158814153074993E-2</v>
      </c>
      <c r="F34" s="33">
        <v>3.4031917344787506E-2</v>
      </c>
      <c r="G34" s="34">
        <v>0.25894110220793748</v>
      </c>
      <c r="H34" s="34">
        <v>0.17281861149217498</v>
      </c>
      <c r="I34" s="34">
        <v>3.3312090551892826E-2</v>
      </c>
      <c r="K34" s="40">
        <v>31</v>
      </c>
      <c r="L34" s="33">
        <v>0.28775953137857502</v>
      </c>
      <c r="M34" s="33">
        <v>0.20466332678639998</v>
      </c>
      <c r="N34" s="33">
        <v>7.1053976070700006E-2</v>
      </c>
      <c r="O34" s="33">
        <v>3.1951901974590004E-2</v>
      </c>
      <c r="P34" s="33">
        <v>0.27711886636715</v>
      </c>
      <c r="Q34" s="33">
        <v>0.16285867609824997</v>
      </c>
      <c r="R34" s="34">
        <v>3.4078517364862469E-2</v>
      </c>
    </row>
    <row r="35" spans="2:18" x14ac:dyDescent="0.15">
      <c r="B35" s="21">
        <v>32</v>
      </c>
      <c r="C35" s="33">
        <v>0.28934829809222501</v>
      </c>
      <c r="D35" s="33">
        <v>0.20423506152680002</v>
      </c>
      <c r="E35" s="33">
        <v>6.6769227524825003E-2</v>
      </c>
      <c r="F35" s="33">
        <v>3.4566782327388752E-2</v>
      </c>
      <c r="G35" s="34">
        <v>0.28164016148534998</v>
      </c>
      <c r="H35" s="34">
        <v>0.16210147424253749</v>
      </c>
      <c r="I35" s="34">
        <v>3.26381914016401E-2</v>
      </c>
      <c r="K35" s="40">
        <v>32</v>
      </c>
      <c r="L35" s="33">
        <v>0.28968145423992503</v>
      </c>
      <c r="M35" s="33">
        <v>0.20008146065919999</v>
      </c>
      <c r="N35" s="33">
        <v>6.6330408650800005E-2</v>
      </c>
      <c r="O35" s="33">
        <v>3.4843460179222505E-2</v>
      </c>
      <c r="P35" s="33">
        <v>0.27946880154204995</v>
      </c>
      <c r="Q35" s="33">
        <v>0.15146663715012498</v>
      </c>
      <c r="R35" s="34">
        <v>3.4034421040195925E-2</v>
      </c>
    </row>
    <row r="36" spans="2:18" x14ac:dyDescent="0.15">
      <c r="B36" s="21">
        <v>33</v>
      </c>
      <c r="C36" s="33">
        <v>0.25549878207457499</v>
      </c>
      <c r="D36" s="33">
        <v>0.2234662059958</v>
      </c>
      <c r="E36" s="33">
        <v>7.5356018887275E-2</v>
      </c>
      <c r="F36" s="33">
        <v>3.4220967693498749E-2</v>
      </c>
      <c r="G36" s="34">
        <v>0.24007024945795002</v>
      </c>
      <c r="H36" s="34">
        <v>0.17890276174044997</v>
      </c>
      <c r="I36" s="34">
        <v>3.3513970703861418E-2</v>
      </c>
      <c r="K36" s="40">
        <v>33</v>
      </c>
      <c r="L36" s="33">
        <v>0.30152378418670001</v>
      </c>
      <c r="M36" s="33">
        <v>0.20426668873609999</v>
      </c>
      <c r="N36" s="33">
        <v>6.3834315403075007E-2</v>
      </c>
      <c r="O36" s="33">
        <v>3.1654815232818753E-2</v>
      </c>
      <c r="P36" s="33">
        <v>0.28952537405568751</v>
      </c>
      <c r="Q36" s="33">
        <v>0.15546331327958748</v>
      </c>
      <c r="R36" s="34">
        <v>3.6170658783107705E-2</v>
      </c>
    </row>
    <row r="37" spans="2:18" x14ac:dyDescent="0.15">
      <c r="B37" s="21">
        <v>34</v>
      </c>
      <c r="C37" s="33">
        <v>0.27153909509952501</v>
      </c>
      <c r="D37" s="33">
        <v>0.2097154688549</v>
      </c>
      <c r="E37" s="33">
        <v>6.4925667566199996E-2</v>
      </c>
      <c r="F37" s="33">
        <v>3.5908361374387507E-2</v>
      </c>
      <c r="G37" s="34">
        <v>0.26400073376993749</v>
      </c>
      <c r="H37" s="34">
        <v>0.17061677921708748</v>
      </c>
      <c r="I37" s="34">
        <v>3.0795188887826438E-2</v>
      </c>
      <c r="K37" s="40">
        <v>34</v>
      </c>
      <c r="L37" s="33">
        <v>0.29802851953124998</v>
      </c>
      <c r="M37" s="33">
        <v>0.20605804963269997</v>
      </c>
      <c r="N37" s="33">
        <v>6.9670387924725005E-2</v>
      </c>
      <c r="O37" s="33">
        <v>3.3459019795526256E-2</v>
      </c>
      <c r="P37" s="33">
        <v>0.28854216598228749</v>
      </c>
      <c r="Q37" s="33">
        <v>0.16383516544326249</v>
      </c>
      <c r="R37" s="34">
        <v>3.4459501082086376E-2</v>
      </c>
    </row>
    <row r="38" spans="2:18" x14ac:dyDescent="0.15">
      <c r="B38" s="21">
        <v>35</v>
      </c>
      <c r="C38" s="33">
        <v>0.27181292888637504</v>
      </c>
      <c r="D38" s="33">
        <v>0.20423988242469998</v>
      </c>
      <c r="E38" s="33">
        <v>8.7658056601850012E-2</v>
      </c>
      <c r="F38" s="33">
        <v>2.9521630035633753E-2</v>
      </c>
      <c r="G38" s="34">
        <v>0.27326983911644998</v>
      </c>
      <c r="H38" s="34">
        <v>0.16987830031039999</v>
      </c>
      <c r="I38" s="34">
        <v>2.592499678203632E-2</v>
      </c>
      <c r="K38" s="40">
        <v>35</v>
      </c>
      <c r="L38" s="33">
        <v>0.29903948755595</v>
      </c>
      <c r="M38" s="33">
        <v>0.21689055423709999</v>
      </c>
      <c r="N38" s="33">
        <v>6.2186106319399997E-2</v>
      </c>
      <c r="O38" s="33">
        <v>3.3915762748841255E-2</v>
      </c>
      <c r="P38" s="33">
        <v>0.29009040540801251</v>
      </c>
      <c r="Q38" s="33">
        <v>0.17003885970059998</v>
      </c>
      <c r="R38" s="34">
        <v>3.4266379789126847E-2</v>
      </c>
    </row>
    <row r="39" spans="2:18" x14ac:dyDescent="0.15">
      <c r="B39" s="21">
        <v>36</v>
      </c>
      <c r="C39" s="33">
        <v>0.28889364997065003</v>
      </c>
      <c r="D39" s="33">
        <v>0.2145143813414</v>
      </c>
      <c r="E39" s="33">
        <v>7.4900510112224997E-2</v>
      </c>
      <c r="F39" s="33">
        <v>3.7010830934010003E-2</v>
      </c>
      <c r="G39" s="34">
        <v>0.27765110018516248</v>
      </c>
      <c r="H39" s="34">
        <v>0.17788619989662499</v>
      </c>
      <c r="I39" s="34">
        <v>3.4517668433802058E-2</v>
      </c>
      <c r="K39" s="40">
        <v>36</v>
      </c>
      <c r="L39" s="33">
        <v>0.31134251949057501</v>
      </c>
      <c r="M39" s="33">
        <v>0.20710142967819997</v>
      </c>
      <c r="N39" s="33">
        <v>6.7051003263300005E-2</v>
      </c>
      <c r="O39" s="33">
        <v>3.2756537800391256E-2</v>
      </c>
      <c r="P39" s="33">
        <v>0.30151458615093751</v>
      </c>
      <c r="Q39" s="33">
        <v>0.16267845087669999</v>
      </c>
      <c r="R39" s="34">
        <v>3.5954174610641147E-2</v>
      </c>
    </row>
    <row r="40" spans="2:18" x14ac:dyDescent="0.15">
      <c r="B40" s="21">
        <v>37</v>
      </c>
      <c r="C40" s="33">
        <v>0.26307136713107498</v>
      </c>
      <c r="D40" s="33">
        <v>0.2230548403673</v>
      </c>
      <c r="E40" s="33">
        <v>6.5182803617925E-2</v>
      </c>
      <c r="F40" s="33">
        <v>3.2736481063848751E-2</v>
      </c>
      <c r="G40" s="34">
        <v>0.2658340669864625</v>
      </c>
      <c r="H40" s="34">
        <v>0.19909970523437498</v>
      </c>
      <c r="I40" s="34">
        <v>2.4354851381127158E-2</v>
      </c>
      <c r="K40" s="40">
        <v>37</v>
      </c>
      <c r="L40" s="33">
        <v>0.31177074068904997</v>
      </c>
      <c r="M40" s="33">
        <v>0.19164753817919999</v>
      </c>
      <c r="N40" s="33">
        <v>6.6719390271625004E-2</v>
      </c>
      <c r="O40" s="33">
        <v>3.4573617304646254E-2</v>
      </c>
      <c r="P40" s="33">
        <v>0.3016914643956875</v>
      </c>
      <c r="Q40" s="33">
        <v>0.14216045595111249</v>
      </c>
      <c r="R40" s="34">
        <v>3.6133100511413455E-2</v>
      </c>
    </row>
    <row r="41" spans="2:18" x14ac:dyDescent="0.15">
      <c r="B41" s="21">
        <v>38</v>
      </c>
      <c r="C41" s="33">
        <v>0.28952211869102501</v>
      </c>
      <c r="D41" s="33">
        <v>0.21003783329139999</v>
      </c>
      <c r="E41" s="33">
        <v>5.8932877338825004E-2</v>
      </c>
      <c r="F41" s="33">
        <v>3.248473940734125E-2</v>
      </c>
      <c r="G41" s="34">
        <v>0.28315109983473746</v>
      </c>
      <c r="H41" s="34">
        <v>0.17114499536529998</v>
      </c>
      <c r="I41" s="34">
        <v>3.1927338038935174E-2</v>
      </c>
      <c r="K41" s="40">
        <v>38</v>
      </c>
      <c r="L41" s="33">
        <v>0.289710866631325</v>
      </c>
      <c r="M41" s="33">
        <v>0.19118987074009999</v>
      </c>
      <c r="N41" s="33">
        <v>5.7365328361774999E-2</v>
      </c>
      <c r="O41" s="33">
        <v>2.89173588202725E-2</v>
      </c>
      <c r="P41" s="33">
        <v>0.28659963818883749</v>
      </c>
      <c r="Q41" s="33">
        <v>0.14492007047017497</v>
      </c>
      <c r="R41" s="34">
        <v>3.0171231223729108E-2</v>
      </c>
    </row>
    <row r="42" spans="2:18" x14ac:dyDescent="0.15">
      <c r="B42" s="21">
        <v>39</v>
      </c>
      <c r="C42" s="33">
        <v>0.2676910199634</v>
      </c>
      <c r="D42" s="33">
        <v>0.1794055301734</v>
      </c>
      <c r="E42" s="33">
        <v>6.4583361880274998E-2</v>
      </c>
      <c r="F42" s="33">
        <v>3.3383912412727507E-2</v>
      </c>
      <c r="G42" s="34">
        <v>0.26689615231402497</v>
      </c>
      <c r="H42" s="34">
        <v>0.13815590001936248</v>
      </c>
      <c r="I42" s="34">
        <v>2.6745717860993487E-2</v>
      </c>
      <c r="K42" s="40">
        <v>39</v>
      </c>
      <c r="L42" s="33">
        <v>0.30953982185865003</v>
      </c>
      <c r="M42" s="33">
        <v>0.20550110348299999</v>
      </c>
      <c r="N42" s="33">
        <v>5.0490297878824995E-2</v>
      </c>
      <c r="O42" s="33">
        <v>2.7795053953893749E-2</v>
      </c>
      <c r="P42" s="33">
        <v>0.30714247986714999</v>
      </c>
      <c r="Q42" s="33">
        <v>0.15803462072859997</v>
      </c>
      <c r="R42" s="34">
        <v>3.1731693910317854E-2</v>
      </c>
    </row>
    <row r="43" spans="2:18" x14ac:dyDescent="0.15">
      <c r="B43" s="21">
        <v>40</v>
      </c>
      <c r="C43" s="33">
        <v>0.313122356175425</v>
      </c>
      <c r="D43" s="33">
        <v>0.2497138230084</v>
      </c>
      <c r="E43" s="33">
        <v>9.9742149313625003E-2</v>
      </c>
      <c r="F43" s="33">
        <v>4.2927789643833751E-2</v>
      </c>
      <c r="G43" s="34">
        <v>0.31239984303153751</v>
      </c>
      <c r="H43" s="34">
        <v>0.20051557774283749</v>
      </c>
      <c r="I43" s="34">
        <v>3.1172050789046037E-2</v>
      </c>
      <c r="K43" s="40">
        <v>40</v>
      </c>
      <c r="L43" s="33">
        <v>0.29783601211235</v>
      </c>
      <c r="M43" s="33">
        <v>0.18678139800659999</v>
      </c>
      <c r="N43" s="33">
        <v>5.1138972499999998E-2</v>
      </c>
      <c r="O43" s="33">
        <v>2.827898475E-2</v>
      </c>
      <c r="P43" s="33">
        <v>0.29203090987098745</v>
      </c>
      <c r="Q43" s="33">
        <v>0.1443187135930375</v>
      </c>
      <c r="R43" s="34">
        <v>3.2436471147706127E-2</v>
      </c>
    </row>
    <row r="44" spans="2:18" x14ac:dyDescent="0.15">
      <c r="B44" s="21">
        <v>41</v>
      </c>
      <c r="C44" s="33">
        <v>0.28417235299999999</v>
      </c>
      <c r="D44" s="33">
        <v>0.16687723499999998</v>
      </c>
      <c r="E44" s="33">
        <v>6.3226366000000006E-2</v>
      </c>
      <c r="F44" s="33">
        <v>3.9884039812500001E-2</v>
      </c>
      <c r="G44" s="34">
        <v>0.29158802893749997</v>
      </c>
      <c r="H44" s="34">
        <v>0.148840709875</v>
      </c>
      <c r="I44" s="34">
        <v>2.3895872955891125E-2</v>
      </c>
      <c r="K44" s="40">
        <v>41</v>
      </c>
      <c r="L44" s="33">
        <v>0.339814211943825</v>
      </c>
      <c r="M44" s="33">
        <v>0.19071684</v>
      </c>
      <c r="N44" s="33">
        <v>6.2429388358575005E-2</v>
      </c>
      <c r="O44" s="33">
        <v>2.5534933464783752E-2</v>
      </c>
      <c r="P44" s="33">
        <v>0.351984900497325</v>
      </c>
      <c r="Q44" s="33">
        <v>0.15875060515696249</v>
      </c>
      <c r="R44" s="34">
        <v>2.6776578181680735E-2</v>
      </c>
    </row>
    <row r="45" spans="2:18" x14ac:dyDescent="0.15">
      <c r="B45" s="21">
        <v>42</v>
      </c>
      <c r="C45" s="33">
        <v>0.2719402259375</v>
      </c>
      <c r="D45" s="33">
        <v>0.19071684</v>
      </c>
      <c r="E45" s="33">
        <v>8.77498278125E-2</v>
      </c>
      <c r="F45" s="33">
        <v>3.0346552031250001E-2</v>
      </c>
      <c r="G45" s="34">
        <v>0.26413437148437496</v>
      </c>
      <c r="H45" s="34">
        <v>0.16626719570312498</v>
      </c>
      <c r="I45" s="34">
        <v>3.0980244213260327E-2</v>
      </c>
      <c r="K45" s="40">
        <v>42</v>
      </c>
      <c r="L45" s="33">
        <v>0.32174308939425</v>
      </c>
      <c r="M45" s="33">
        <v>0.16514971126789998</v>
      </c>
      <c r="N45" s="33">
        <v>5.4979462844775007E-2</v>
      </c>
      <c r="O45" s="33">
        <v>2.9578102634613752E-2</v>
      </c>
      <c r="P45" s="33">
        <v>0.31314798579184999</v>
      </c>
      <c r="Q45" s="33">
        <v>0.11273592723483748</v>
      </c>
      <c r="R45" s="34">
        <v>3.6305346227627121E-2</v>
      </c>
    </row>
    <row r="46" spans="2:18" x14ac:dyDescent="0.15">
      <c r="B46" s="21">
        <v>43</v>
      </c>
      <c r="C46" s="33">
        <v>0.30683979750000001</v>
      </c>
      <c r="D46" s="33">
        <v>0.19654429900000001</v>
      </c>
      <c r="E46" s="33">
        <v>6.1366766999999996E-2</v>
      </c>
      <c r="F46" s="33">
        <v>3.5615513812499999E-2</v>
      </c>
      <c r="G46" s="34">
        <v>0.30398908668750002</v>
      </c>
      <c r="H46" s="34">
        <v>0.16769835637499997</v>
      </c>
      <c r="I46" s="34">
        <v>3.1713110205401955E-2</v>
      </c>
      <c r="K46" s="40">
        <v>43</v>
      </c>
      <c r="L46" s="33">
        <v>0.295321777868925</v>
      </c>
      <c r="M46" s="33">
        <v>0.18836233465639998</v>
      </c>
      <c r="N46" s="33">
        <v>8.2390556474449997E-2</v>
      </c>
      <c r="O46" s="33">
        <v>2.8160415769035E-2</v>
      </c>
      <c r="P46" s="33">
        <v>0.29407186290173748</v>
      </c>
      <c r="Q46" s="33">
        <v>0.14854141208555</v>
      </c>
      <c r="R46" s="34">
        <v>2.9709445699662586E-2</v>
      </c>
    </row>
    <row r="47" spans="2:18" x14ac:dyDescent="0.15">
      <c r="B47" s="21">
        <v>44</v>
      </c>
      <c r="C47" s="33">
        <v>0.28472521750000002</v>
      </c>
      <c r="D47" s="33">
        <v>0.2292455089937</v>
      </c>
      <c r="E47" s="33">
        <v>5.3252174313625E-2</v>
      </c>
      <c r="F47" s="33">
        <v>2.425298839383375E-2</v>
      </c>
      <c r="G47" s="34">
        <v>0.29875274005256247</v>
      </c>
      <c r="H47" s="34">
        <v>0.19714814086783747</v>
      </c>
      <c r="I47" s="34">
        <v>2.0350667030996472E-2</v>
      </c>
      <c r="K47" s="40">
        <v>44</v>
      </c>
      <c r="L47" s="33">
        <v>0.2915632667818</v>
      </c>
      <c r="M47" s="33">
        <v>0.18541914999999998</v>
      </c>
      <c r="N47" s="33">
        <v>6.533064173842501E-2</v>
      </c>
      <c r="O47" s="33">
        <v>2.948652941277E-2</v>
      </c>
      <c r="P47" s="33">
        <v>0.2943963137337125</v>
      </c>
      <c r="Q47" s="33">
        <v>0.16021907702941249</v>
      </c>
      <c r="R47" s="34">
        <v>2.7117196528379885E-2</v>
      </c>
    </row>
    <row r="48" spans="2:18" x14ac:dyDescent="0.15">
      <c r="B48" s="21">
        <v>45</v>
      </c>
      <c r="C48" s="33">
        <v>0.29198156406250003</v>
      </c>
      <c r="D48" s="33">
        <v>0.21919192374999999</v>
      </c>
      <c r="E48" s="33">
        <v>3.4867481249999999E-2</v>
      </c>
      <c r="F48" s="33">
        <v>3.1680466406250003E-2</v>
      </c>
      <c r="G48" s="34">
        <v>0.29819648734374998</v>
      </c>
      <c r="H48" s="34">
        <v>0.18605088734374997</v>
      </c>
      <c r="I48" s="34">
        <v>2.5317188819438546E-2</v>
      </c>
      <c r="K48" s="40">
        <v>45</v>
      </c>
      <c r="L48" s="33">
        <v>0.29009126505055</v>
      </c>
      <c r="M48" s="33">
        <v>0.2059866367715</v>
      </c>
      <c r="N48" s="33">
        <v>5.0865518467049994E-2</v>
      </c>
      <c r="O48" s="33">
        <v>3.5623359896853751E-2</v>
      </c>
      <c r="P48" s="33">
        <v>0.29678074342977501</v>
      </c>
      <c r="Q48" s="33">
        <v>0.1758990753966875</v>
      </c>
      <c r="R48" s="34">
        <v>2.4873027612079976E-2</v>
      </c>
    </row>
    <row r="49" spans="2:18" x14ac:dyDescent="0.15">
      <c r="B49" s="21">
        <v>46</v>
      </c>
      <c r="C49" s="33">
        <v>0.390460553125</v>
      </c>
      <c r="D49" s="33">
        <v>0.25031585249999999</v>
      </c>
      <c r="E49" s="33">
        <v>6.7410463749999996E-2</v>
      </c>
      <c r="F49" s="33">
        <v>3.4014816562500001E-2</v>
      </c>
      <c r="G49" s="34">
        <v>0.41445640374999998</v>
      </c>
      <c r="H49" s="34">
        <v>0.24750661031249999</v>
      </c>
      <c r="I49" s="34">
        <v>2.5317188819438546E-2</v>
      </c>
      <c r="K49" s="40">
        <v>46</v>
      </c>
      <c r="L49" s="33">
        <v>0.2491345653125</v>
      </c>
      <c r="M49" s="33">
        <v>0.18939241749999999</v>
      </c>
      <c r="N49" s="33">
        <v>6.79915884375E-2</v>
      </c>
      <c r="O49" s="33">
        <v>2.6344808906250003E-2</v>
      </c>
      <c r="P49" s="33">
        <v>0.24863304929687499</v>
      </c>
      <c r="Q49" s="33">
        <v>0.15995325156249998</v>
      </c>
      <c r="R49" s="34">
        <v>2.4761987310240333E-2</v>
      </c>
    </row>
    <row r="50" spans="2:18" x14ac:dyDescent="0.15">
      <c r="B50" s="21">
        <v>47</v>
      </c>
      <c r="C50" s="33">
        <v>0.15203773749999999</v>
      </c>
      <c r="D50" s="33">
        <v>0.20237175800000001</v>
      </c>
      <c r="E50" s="33">
        <v>5.9507168000000006E-2</v>
      </c>
      <c r="F50" s="33">
        <v>2.5077590250000004E-2</v>
      </c>
      <c r="G50" s="34">
        <v>0.11095683249999999</v>
      </c>
      <c r="H50" s="34">
        <v>0.18722949024999999</v>
      </c>
      <c r="I50" s="34">
        <v>3.7309541418119964E-2</v>
      </c>
      <c r="K50" s="40">
        <v>47</v>
      </c>
      <c r="L50" s="33">
        <v>0.36453001941632501</v>
      </c>
      <c r="M50" s="33">
        <v>0.2040762367806</v>
      </c>
      <c r="N50" s="33">
        <v>4.8713404544350004E-2</v>
      </c>
      <c r="O50" s="33">
        <v>3.0274056452797501E-2</v>
      </c>
      <c r="P50" s="33">
        <v>0.36337654478083747</v>
      </c>
      <c r="Q50" s="33">
        <v>0.14318927526516248</v>
      </c>
      <c r="R50" s="34">
        <v>3.6459843261994737E-2</v>
      </c>
    </row>
    <row r="51" spans="2:18" x14ac:dyDescent="0.15">
      <c r="B51" s="21">
        <v>48</v>
      </c>
      <c r="C51" s="33">
        <v>0.34738320338107498</v>
      </c>
      <c r="D51" s="33">
        <v>0.18895096099230002</v>
      </c>
      <c r="E51" s="33">
        <v>5.5787969999999999E-2</v>
      </c>
      <c r="F51" s="33">
        <v>2.3565819735723751E-2</v>
      </c>
      <c r="G51" s="34">
        <v>0.32036066941978747</v>
      </c>
      <c r="H51" s="34">
        <v>0.15153465937499999</v>
      </c>
      <c r="I51" s="34">
        <v>4.8857732809442805E-2</v>
      </c>
      <c r="K51" s="40">
        <v>48</v>
      </c>
      <c r="L51" s="33">
        <v>0.35867084437500002</v>
      </c>
      <c r="M51" s="33">
        <v>0.19204126249999998</v>
      </c>
      <c r="N51" s="33">
        <v>7.3221710625000005E-2</v>
      </c>
      <c r="O51" s="33">
        <v>3.1569305985723752E-2</v>
      </c>
      <c r="P51" s="33">
        <v>0.3576182115177125</v>
      </c>
      <c r="Q51" s="33">
        <v>0.15097344234541249</v>
      </c>
      <c r="R51" s="34">
        <v>3.5829009982407484E-2</v>
      </c>
    </row>
    <row r="52" spans="2:18" x14ac:dyDescent="0.15">
      <c r="B52" s="21">
        <v>49</v>
      </c>
      <c r="C52" s="33">
        <v>0.39766752888765</v>
      </c>
      <c r="D52" s="33">
        <v>0.2346119630099</v>
      </c>
      <c r="E52" s="33">
        <v>6.4421809217150003E-2</v>
      </c>
      <c r="F52" s="33">
        <v>4.7258681476522506E-2</v>
      </c>
      <c r="G52" s="34">
        <v>0.38275443762098749</v>
      </c>
      <c r="H52" s="34">
        <v>0.167409699686075</v>
      </c>
      <c r="I52" s="34">
        <v>4.7207993720175E-2</v>
      </c>
      <c r="K52" s="40">
        <v>49</v>
      </c>
      <c r="L52" s="33">
        <v>0.31540919725</v>
      </c>
      <c r="M52" s="33">
        <v>0.20766944800000001</v>
      </c>
      <c r="N52" s="33">
        <v>8.8330952500000004E-2</v>
      </c>
      <c r="O52" s="33">
        <v>2.6411504625000002E-2</v>
      </c>
      <c r="P52" s="33">
        <v>0.32960706125</v>
      </c>
      <c r="Q52" s="33">
        <v>0.19867877562499997</v>
      </c>
      <c r="R52" s="34">
        <v>2.3274047265589109E-2</v>
      </c>
    </row>
    <row r="53" spans="2:18" x14ac:dyDescent="0.15">
      <c r="B53" s="26">
        <v>50</v>
      </c>
      <c r="C53" s="35">
        <v>0.27090360499999999</v>
      </c>
      <c r="D53" s="35">
        <v>0.19828496100329998</v>
      </c>
      <c r="E53" s="35">
        <v>8.3681955000000002E-2</v>
      </c>
      <c r="F53" s="35">
        <v>1.9055919261738753E-2</v>
      </c>
      <c r="G53" s="36">
        <v>0.28764860450267499</v>
      </c>
      <c r="H53" s="36">
        <v>0.17991737047088746</v>
      </c>
      <c r="I53" s="36">
        <v>1.7512636814009861E-2</v>
      </c>
      <c r="K53" s="41">
        <v>50</v>
      </c>
      <c r="L53" s="35">
        <v>0.24630113474999998</v>
      </c>
      <c r="M53" s="35">
        <v>0.203961065</v>
      </c>
      <c r="N53" s="35">
        <v>6.0901867249999998E-2</v>
      </c>
      <c r="O53" s="35">
        <v>2.5877938874999999E-2</v>
      </c>
      <c r="P53" s="35">
        <v>0.25063190399999996</v>
      </c>
      <c r="Q53" s="35">
        <v>0.18453554074999998</v>
      </c>
      <c r="R53" s="36">
        <v>2.1852731402041688E-2</v>
      </c>
    </row>
  </sheetData>
  <mergeCells count="1">
    <mergeCell ref="B2:R2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K5" sqref="K5"/>
    </sheetView>
  </sheetViews>
  <sheetFormatPr defaultRowHeight="13.5" x14ac:dyDescent="0.15"/>
  <cols>
    <col min="1" max="1" width="7.875" style="14" customWidth="1"/>
    <col min="2" max="2" width="8.125" style="14" customWidth="1"/>
    <col min="3" max="3" width="5.5" style="14" bestFit="1" customWidth="1"/>
    <col min="4" max="4" width="7.5" style="14" bestFit="1" customWidth="1"/>
    <col min="5" max="5" width="10.5" style="14" bestFit="1" customWidth="1"/>
    <col min="6" max="6" width="7.5" style="14" bestFit="1" customWidth="1"/>
    <col min="7" max="7" width="8.5" style="14" bestFit="1" customWidth="1"/>
    <col min="8" max="16384" width="9" style="14"/>
  </cols>
  <sheetData>
    <row r="1" spans="1:8" ht="56.25" customHeight="1" x14ac:dyDescent="0.15">
      <c r="B1" s="58" t="s">
        <v>30</v>
      </c>
      <c r="C1" s="58"/>
      <c r="D1" s="58"/>
      <c r="E1" s="58"/>
      <c r="F1" s="58"/>
      <c r="G1" s="58"/>
    </row>
    <row r="2" spans="1:8" ht="15.75" customHeight="1" x14ac:dyDescent="0.15">
      <c r="B2" s="46"/>
      <c r="C2" s="47"/>
      <c r="D2" s="59" t="s">
        <v>32</v>
      </c>
      <c r="E2" s="60"/>
      <c r="F2" s="59" t="s">
        <v>31</v>
      </c>
      <c r="G2" s="61"/>
    </row>
    <row r="3" spans="1:8" x14ac:dyDescent="0.15">
      <c r="A3" s="11"/>
      <c r="B3" s="26"/>
      <c r="C3" s="43"/>
      <c r="D3" s="13" t="s">
        <v>9</v>
      </c>
      <c r="E3" s="10" t="s">
        <v>10</v>
      </c>
      <c r="F3" s="12" t="s">
        <v>9</v>
      </c>
      <c r="G3" s="12" t="s">
        <v>10</v>
      </c>
      <c r="H3" s="11"/>
    </row>
    <row r="4" spans="1:8" x14ac:dyDescent="0.15">
      <c r="A4" s="11"/>
      <c r="B4" s="57" t="s">
        <v>11</v>
      </c>
      <c r="C4" s="15" t="s">
        <v>12</v>
      </c>
      <c r="D4" s="16">
        <v>0.89118524916729602</v>
      </c>
      <c r="E4" s="17" t="s">
        <v>13</v>
      </c>
      <c r="F4" s="16">
        <v>-9.1156639015156998E-2</v>
      </c>
      <c r="G4" s="18">
        <v>0.55149999999999999</v>
      </c>
      <c r="H4" s="11"/>
    </row>
    <row r="5" spans="1:8" x14ac:dyDescent="0.15">
      <c r="A5" s="11"/>
      <c r="B5" s="57"/>
      <c r="C5" s="19" t="s">
        <v>14</v>
      </c>
      <c r="D5" s="20">
        <v>-0.28301837556237502</v>
      </c>
      <c r="E5" s="21">
        <v>4.6420000000000003E-2</v>
      </c>
      <c r="F5" s="20">
        <v>8.6514711705154203E-3</v>
      </c>
      <c r="G5" s="22">
        <v>0.95499999999999996</v>
      </c>
      <c r="H5" s="11"/>
    </row>
    <row r="6" spans="1:8" x14ac:dyDescent="0.15">
      <c r="A6" s="11"/>
      <c r="B6" s="57"/>
      <c r="C6" s="19" t="s">
        <v>15</v>
      </c>
      <c r="D6" s="20">
        <v>-0.76101573644262099</v>
      </c>
      <c r="E6" s="23">
        <v>1.415E-10</v>
      </c>
      <c r="F6" s="20">
        <v>-0.24800793774833499</v>
      </c>
      <c r="G6" s="22">
        <v>0.10050000000000001</v>
      </c>
      <c r="H6" s="11"/>
    </row>
    <row r="7" spans="1:8" x14ac:dyDescent="0.15">
      <c r="A7" s="11"/>
      <c r="B7" s="57"/>
      <c r="C7" s="24" t="s">
        <v>16</v>
      </c>
      <c r="D7" s="25">
        <v>-0.32712215333123301</v>
      </c>
      <c r="E7" s="26">
        <v>2.0410000000000001E-2</v>
      </c>
      <c r="F7" s="25">
        <v>-1.5824635798560999E-2</v>
      </c>
      <c r="G7" s="27">
        <v>0.91779999999999995</v>
      </c>
      <c r="H7" s="11"/>
    </row>
    <row r="8" spans="1:8" x14ac:dyDescent="0.15">
      <c r="A8" s="11"/>
      <c r="B8" s="57" t="s">
        <v>17</v>
      </c>
      <c r="C8" s="28" t="s">
        <v>12</v>
      </c>
      <c r="D8" s="22">
        <v>0.90868297707558598</v>
      </c>
      <c r="E8" s="21" t="s">
        <v>8</v>
      </c>
      <c r="F8" s="20">
        <v>0.109719496367681</v>
      </c>
      <c r="G8" s="22">
        <v>0.48370000000000002</v>
      </c>
      <c r="H8" s="11"/>
    </row>
    <row r="9" spans="1:8" x14ac:dyDescent="0.15">
      <c r="A9" s="11"/>
      <c r="B9" s="57"/>
      <c r="C9" s="28" t="s">
        <v>14</v>
      </c>
      <c r="D9" s="22">
        <v>-0.78122969361377803</v>
      </c>
      <c r="E9" s="29">
        <v>2.177E-11</v>
      </c>
      <c r="F9" s="20">
        <v>-6.7417275434118101E-2</v>
      </c>
      <c r="G9" s="22">
        <v>0.66749999999999998</v>
      </c>
      <c r="H9" s="11"/>
    </row>
    <row r="10" spans="1:8" x14ac:dyDescent="0.15">
      <c r="A10" s="11"/>
      <c r="B10" s="57"/>
      <c r="C10" s="28" t="s">
        <v>15</v>
      </c>
      <c r="D10" s="22">
        <v>-0.77569936319247901</v>
      </c>
      <c r="E10" s="29">
        <v>3.703E-11</v>
      </c>
      <c r="F10" s="20">
        <v>0.22706306409481999</v>
      </c>
      <c r="G10" s="22">
        <v>0.1431</v>
      </c>
      <c r="H10" s="11"/>
    </row>
    <row r="11" spans="1:8" x14ac:dyDescent="0.15">
      <c r="A11" s="11"/>
      <c r="B11" s="57"/>
      <c r="C11" s="9" t="s">
        <v>16</v>
      </c>
      <c r="D11" s="27">
        <v>-0.77446050111272302</v>
      </c>
      <c r="E11" s="30">
        <v>4.1630000000000003E-11</v>
      </c>
      <c r="F11" s="25">
        <v>-0.37725161110174898</v>
      </c>
      <c r="G11" s="27">
        <v>1.264E-2</v>
      </c>
      <c r="H11" s="11"/>
    </row>
    <row r="12" spans="1:8" x14ac:dyDescent="0.15">
      <c r="A12" s="11"/>
      <c r="B12" s="11"/>
      <c r="C12" s="11"/>
      <c r="D12" s="11"/>
      <c r="E12" s="11"/>
      <c r="F12" s="11"/>
      <c r="G12" s="11"/>
      <c r="H12" s="11"/>
    </row>
  </sheetData>
  <mergeCells count="5">
    <mergeCell ref="B4:B7"/>
    <mergeCell ref="B8:B11"/>
    <mergeCell ref="B1:G1"/>
    <mergeCell ref="D2:E2"/>
    <mergeCell ref="F2:G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8"/>
  <sheetViews>
    <sheetView workbookViewId="0">
      <selection activeCell="G11" sqref="G11"/>
    </sheetView>
  </sheetViews>
  <sheetFormatPr defaultRowHeight="13.5" x14ac:dyDescent="0.15"/>
  <cols>
    <col min="1" max="1" width="7.5" bestFit="1" customWidth="1"/>
    <col min="2" max="2" width="17.25" bestFit="1" customWidth="1"/>
    <col min="3" max="3" width="6.5" customWidth="1"/>
    <col min="4" max="4" width="13.875" bestFit="1" customWidth="1"/>
    <col min="5" max="5" width="13.875" customWidth="1"/>
    <col min="6" max="7" width="13.875" bestFit="1" customWidth="1"/>
  </cols>
  <sheetData>
    <row r="2" spans="2:7" x14ac:dyDescent="0.15">
      <c r="B2" t="s">
        <v>33</v>
      </c>
    </row>
    <row r="3" spans="2:7" x14ac:dyDescent="0.15">
      <c r="B3" s="2"/>
      <c r="C3" s="5"/>
      <c r="D3" s="62" t="s">
        <v>0</v>
      </c>
      <c r="E3" s="62"/>
      <c r="F3" s="63" t="s">
        <v>7</v>
      </c>
      <c r="G3" s="62"/>
    </row>
    <row r="4" spans="2:7" x14ac:dyDescent="0.15">
      <c r="B4" s="3"/>
      <c r="C4" s="7"/>
      <c r="D4" s="4" t="s">
        <v>5</v>
      </c>
      <c r="E4" s="1" t="s">
        <v>6</v>
      </c>
      <c r="F4" s="4" t="s">
        <v>5</v>
      </c>
      <c r="G4" s="1" t="s">
        <v>6</v>
      </c>
    </row>
    <row r="5" spans="2:7" x14ac:dyDescent="0.15">
      <c r="B5" s="64" t="s">
        <v>79</v>
      </c>
      <c r="C5" s="6" t="s">
        <v>1</v>
      </c>
      <c r="D5" s="6">
        <v>13766</v>
      </c>
      <c r="E5" s="2">
        <f>15040-D5</f>
        <v>1274</v>
      </c>
      <c r="F5" s="6">
        <v>15299</v>
      </c>
      <c r="G5" s="2">
        <f>16389-F5</f>
        <v>1090</v>
      </c>
    </row>
    <row r="6" spans="2:7" x14ac:dyDescent="0.15">
      <c r="B6" s="65"/>
      <c r="C6" s="8" t="s">
        <v>2</v>
      </c>
      <c r="D6" s="8">
        <v>26324</v>
      </c>
      <c r="E6" s="3">
        <f>28373-D6</f>
        <v>2049</v>
      </c>
      <c r="F6" s="8">
        <v>13177</v>
      </c>
      <c r="G6" s="3">
        <f>14124-F6</f>
        <v>947</v>
      </c>
    </row>
    <row r="7" spans="2:7" x14ac:dyDescent="0.15">
      <c r="B7" s="64" t="s">
        <v>78</v>
      </c>
      <c r="C7" s="6" t="s">
        <v>3</v>
      </c>
      <c r="D7" s="6">
        <v>1807</v>
      </c>
      <c r="E7" s="2">
        <f>2043-D7</f>
        <v>236</v>
      </c>
      <c r="F7" s="6">
        <v>1117</v>
      </c>
      <c r="G7" s="2">
        <f>1257-F7</f>
        <v>140</v>
      </c>
    </row>
    <row r="8" spans="2:7" x14ac:dyDescent="0.15">
      <c r="B8" s="65"/>
      <c r="C8" s="8" t="s">
        <v>4</v>
      </c>
      <c r="D8" s="8">
        <f>1668</f>
        <v>1668</v>
      </c>
      <c r="E8" s="3">
        <f>1859-D8</f>
        <v>191</v>
      </c>
      <c r="F8" s="8">
        <v>1114</v>
      </c>
      <c r="G8" s="3">
        <f>1247-F8</f>
        <v>133</v>
      </c>
    </row>
  </sheetData>
  <mergeCells count="4">
    <mergeCell ref="D3:E3"/>
    <mergeCell ref="F3:G3"/>
    <mergeCell ref="B5:B6"/>
    <mergeCell ref="B7:B8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2"/>
  <sheetViews>
    <sheetView workbookViewId="0">
      <selection activeCell="L16" sqref="L16"/>
    </sheetView>
  </sheetViews>
  <sheetFormatPr defaultRowHeight="13.5" x14ac:dyDescent="0.15"/>
  <cols>
    <col min="1" max="16384" width="9" style="11"/>
  </cols>
  <sheetData>
    <row r="1" spans="2:8" x14ac:dyDescent="0.15">
      <c r="B1" s="66" t="s">
        <v>63</v>
      </c>
      <c r="C1" s="66"/>
      <c r="D1" s="66"/>
      <c r="E1" s="66"/>
      <c r="F1" s="66"/>
      <c r="G1" s="66"/>
      <c r="H1" s="66"/>
    </row>
    <row r="2" spans="2:8" x14ac:dyDescent="0.15">
      <c r="B2" s="12" t="s">
        <v>11</v>
      </c>
      <c r="C2" s="12" t="s">
        <v>49</v>
      </c>
      <c r="D2" s="12" t="s">
        <v>50</v>
      </c>
      <c r="F2" s="12" t="s">
        <v>17</v>
      </c>
      <c r="G2" s="12" t="s">
        <v>49</v>
      </c>
      <c r="H2" s="12" t="s">
        <v>50</v>
      </c>
    </row>
    <row r="3" spans="2:8" x14ac:dyDescent="0.15">
      <c r="B3" s="42">
        <v>1</v>
      </c>
      <c r="C3" s="42">
        <v>1.963775</v>
      </c>
      <c r="D3" s="42">
        <v>0.1339291</v>
      </c>
      <c r="F3" s="42">
        <v>1</v>
      </c>
      <c r="G3" s="42">
        <v>2.1509819999999999</v>
      </c>
      <c r="H3" s="42">
        <v>9.6878969999999995E-2</v>
      </c>
    </row>
    <row r="4" spans="2:8" x14ac:dyDescent="0.15">
      <c r="B4" s="42">
        <v>2</v>
      </c>
      <c r="C4" s="42">
        <v>1.9973909999999999</v>
      </c>
      <c r="D4" s="42">
        <v>0.13472339999999999</v>
      </c>
      <c r="F4" s="42">
        <v>2</v>
      </c>
      <c r="G4" s="42">
        <v>2.2640880000000001</v>
      </c>
      <c r="H4" s="42">
        <v>0.10634241</v>
      </c>
    </row>
    <row r="5" spans="2:8" x14ac:dyDescent="0.15">
      <c r="B5" s="42">
        <v>3</v>
      </c>
      <c r="C5" s="42">
        <v>2.0277989999999999</v>
      </c>
      <c r="D5" s="42">
        <v>0.13551450000000001</v>
      </c>
      <c r="F5" s="42">
        <v>3</v>
      </c>
      <c r="G5" s="42">
        <v>2.3765670000000001</v>
      </c>
      <c r="H5" s="42">
        <v>0.11518444999999999</v>
      </c>
    </row>
    <row r="6" spans="2:8" x14ac:dyDescent="0.15">
      <c r="B6" s="42">
        <v>4</v>
      </c>
      <c r="C6" s="42">
        <v>2.0671339999999998</v>
      </c>
      <c r="D6" s="42">
        <v>0.1437329</v>
      </c>
      <c r="F6" s="42">
        <v>4</v>
      </c>
      <c r="G6" s="42">
        <v>2.4460310000000001</v>
      </c>
      <c r="H6" s="42">
        <v>0.12803666</v>
      </c>
    </row>
    <row r="7" spans="2:8" x14ac:dyDescent="0.15">
      <c r="B7" s="42">
        <v>5</v>
      </c>
      <c r="C7" s="42">
        <v>2.1179039999999998</v>
      </c>
      <c r="D7" s="42">
        <v>0.15347649999999999</v>
      </c>
      <c r="F7" s="42">
        <v>5</v>
      </c>
      <c r="G7" s="42">
        <v>2.5485850000000001</v>
      </c>
      <c r="H7" s="42">
        <v>0.13871781</v>
      </c>
    </row>
    <row r="8" spans="2:8" x14ac:dyDescent="0.15">
      <c r="B8" s="42">
        <v>6</v>
      </c>
      <c r="C8" s="42">
        <v>2.1574749999999998</v>
      </c>
      <c r="D8" s="42">
        <v>0.1611881</v>
      </c>
      <c r="F8" s="42">
        <v>6</v>
      </c>
      <c r="G8" s="42">
        <v>2.6148799999999999</v>
      </c>
      <c r="H8" s="42">
        <v>0.14921781000000001</v>
      </c>
    </row>
    <row r="9" spans="2:8" x14ac:dyDescent="0.15">
      <c r="B9" s="42">
        <v>7</v>
      </c>
      <c r="C9" s="42">
        <v>2.2121810000000002</v>
      </c>
      <c r="D9" s="42">
        <v>0.17372779999999999</v>
      </c>
      <c r="F9" s="42">
        <v>7</v>
      </c>
      <c r="G9" s="42">
        <v>2.6777989999999998</v>
      </c>
      <c r="H9" s="42">
        <v>0.15574370000000001</v>
      </c>
    </row>
    <row r="10" spans="2:8" x14ac:dyDescent="0.15">
      <c r="B10" s="42">
        <v>8</v>
      </c>
      <c r="C10" s="42">
        <v>2.2691080000000001</v>
      </c>
      <c r="D10" s="42">
        <v>0.1738799</v>
      </c>
      <c r="F10" s="42">
        <v>8</v>
      </c>
      <c r="G10" s="42">
        <v>2.791544</v>
      </c>
      <c r="H10" s="42">
        <v>0.17228022000000001</v>
      </c>
    </row>
    <row r="11" spans="2:8" x14ac:dyDescent="0.15">
      <c r="B11" s="42">
        <v>9</v>
      </c>
      <c r="C11" s="42">
        <v>2.303696</v>
      </c>
      <c r="D11" s="42">
        <v>0.18421699999999999</v>
      </c>
      <c r="F11" s="42">
        <v>9</v>
      </c>
      <c r="G11" s="42">
        <v>2.8169580000000001</v>
      </c>
      <c r="H11" s="42">
        <v>0.18465382</v>
      </c>
    </row>
    <row r="12" spans="2:8" x14ac:dyDescent="0.15">
      <c r="B12" s="42">
        <v>10</v>
      </c>
      <c r="C12" s="42">
        <v>2.3255680000000001</v>
      </c>
      <c r="D12" s="42">
        <v>0.18908510000000001</v>
      </c>
      <c r="F12" s="42">
        <v>10</v>
      </c>
      <c r="G12" s="42">
        <v>2.9252389999999999</v>
      </c>
      <c r="H12" s="42">
        <v>0.19128132</v>
      </c>
    </row>
    <row r="13" spans="2:8" x14ac:dyDescent="0.15">
      <c r="B13" s="42">
        <v>11</v>
      </c>
      <c r="C13" s="42">
        <v>2.380916</v>
      </c>
      <c r="D13" s="42">
        <v>0.1997794</v>
      </c>
      <c r="F13" s="42">
        <v>11</v>
      </c>
      <c r="G13" s="42">
        <v>3.0003730000000002</v>
      </c>
      <c r="H13" s="42">
        <v>0.20216606000000001</v>
      </c>
    </row>
    <row r="14" spans="2:8" x14ac:dyDescent="0.15">
      <c r="B14" s="42">
        <v>12</v>
      </c>
      <c r="C14" s="42">
        <v>2.3536809999999999</v>
      </c>
      <c r="D14" s="42">
        <v>0.2021221</v>
      </c>
      <c r="F14" s="42">
        <v>12</v>
      </c>
      <c r="G14" s="42">
        <v>3.0733890000000001</v>
      </c>
      <c r="H14" s="42">
        <v>0.22866945</v>
      </c>
    </row>
    <row r="15" spans="2:8" x14ac:dyDescent="0.15">
      <c r="B15" s="42">
        <v>13</v>
      </c>
      <c r="C15" s="42">
        <v>2.4393699999999998</v>
      </c>
      <c r="D15" s="42">
        <v>0.223192</v>
      </c>
      <c r="F15" s="42">
        <v>13</v>
      </c>
      <c r="G15" s="42">
        <v>3.0979549999999998</v>
      </c>
      <c r="H15" s="42">
        <v>0.23681378</v>
      </c>
    </row>
    <row r="16" spans="2:8" x14ac:dyDescent="0.15">
      <c r="B16" s="42">
        <v>14</v>
      </c>
      <c r="C16" s="42">
        <v>2.5247899999999999</v>
      </c>
      <c r="D16" s="42">
        <v>0.2316183</v>
      </c>
      <c r="F16" s="42">
        <v>14</v>
      </c>
      <c r="G16" s="42">
        <v>3.1799439999999999</v>
      </c>
      <c r="H16" s="42">
        <v>0.2448448</v>
      </c>
    </row>
    <row r="17" spans="2:8" x14ac:dyDescent="0.15">
      <c r="B17" s="42">
        <v>15</v>
      </c>
      <c r="C17" s="42">
        <v>2.4554049999999998</v>
      </c>
      <c r="D17" s="42">
        <v>0.2434685</v>
      </c>
      <c r="F17" s="42">
        <v>15</v>
      </c>
      <c r="G17" s="42">
        <v>3.164587</v>
      </c>
      <c r="H17" s="42">
        <v>0.25617202</v>
      </c>
    </row>
    <row r="18" spans="2:8" x14ac:dyDescent="0.15">
      <c r="B18" s="42">
        <v>16</v>
      </c>
      <c r="C18" s="42">
        <v>2.5692349999999999</v>
      </c>
      <c r="D18" s="42">
        <v>0.28056950000000003</v>
      </c>
      <c r="F18" s="42">
        <v>16</v>
      </c>
      <c r="G18" s="42">
        <v>3.2691319999999999</v>
      </c>
      <c r="H18" s="42">
        <v>0.28488745999999998</v>
      </c>
    </row>
    <row r="19" spans="2:8" x14ac:dyDescent="0.15">
      <c r="B19" s="42">
        <v>17</v>
      </c>
      <c r="C19" s="42">
        <v>2.695681</v>
      </c>
      <c r="D19" s="42">
        <v>0.28903649999999997</v>
      </c>
      <c r="F19" s="42">
        <v>17</v>
      </c>
      <c r="G19" s="42">
        <v>3.2991619999999999</v>
      </c>
      <c r="H19" s="42">
        <v>0.27642601</v>
      </c>
    </row>
    <row r="20" spans="2:8" x14ac:dyDescent="0.15">
      <c r="B20" s="42">
        <v>18</v>
      </c>
      <c r="C20" s="42">
        <v>2.6488309999999999</v>
      </c>
      <c r="D20" s="42">
        <v>0.30350719999999998</v>
      </c>
      <c r="F20" s="42">
        <v>18</v>
      </c>
      <c r="G20" s="42">
        <v>3.3805559999999999</v>
      </c>
      <c r="H20" s="42">
        <v>0.32268519000000001</v>
      </c>
    </row>
    <row r="21" spans="2:8" x14ac:dyDescent="0.15">
      <c r="B21" s="42">
        <v>19</v>
      </c>
      <c r="C21" s="42">
        <v>2.7464400000000002</v>
      </c>
      <c r="D21" s="42">
        <v>0.31489590000000001</v>
      </c>
      <c r="F21" s="42">
        <v>19</v>
      </c>
      <c r="G21" s="42">
        <v>3.413392</v>
      </c>
      <c r="H21" s="42">
        <v>0.32872163999999998</v>
      </c>
    </row>
    <row r="22" spans="2:8" x14ac:dyDescent="0.15">
      <c r="B22" s="42">
        <v>20</v>
      </c>
      <c r="C22" s="42">
        <v>2.8131560000000002</v>
      </c>
      <c r="D22" s="42">
        <v>0.32610220000000001</v>
      </c>
      <c r="F22" s="42">
        <v>20</v>
      </c>
      <c r="G22" s="42">
        <v>3.4752339999999999</v>
      </c>
      <c r="H22" s="42">
        <v>0.34872825000000002</v>
      </c>
    </row>
    <row r="23" spans="2:8" x14ac:dyDescent="0.15">
      <c r="B23" s="42">
        <v>21</v>
      </c>
      <c r="C23" s="42">
        <v>2.8607480000000001</v>
      </c>
      <c r="D23" s="42">
        <v>0.3664056</v>
      </c>
      <c r="F23" s="42">
        <v>21</v>
      </c>
      <c r="G23" s="42">
        <v>3.3722500000000002</v>
      </c>
      <c r="H23" s="42">
        <v>0.38409474999999998</v>
      </c>
    </row>
    <row r="24" spans="2:8" x14ac:dyDescent="0.15">
      <c r="B24" s="42">
        <v>22</v>
      </c>
      <c r="C24" s="42">
        <v>2.9924810000000002</v>
      </c>
      <c r="D24" s="42">
        <v>0.4035088</v>
      </c>
      <c r="F24" s="42">
        <v>22</v>
      </c>
      <c r="G24" s="42">
        <v>3.467492</v>
      </c>
      <c r="H24" s="42">
        <v>0.35294118000000002</v>
      </c>
    </row>
    <row r="25" spans="2:8" x14ac:dyDescent="0.15">
      <c r="B25" s="42">
        <v>23</v>
      </c>
      <c r="C25" s="42">
        <v>2.95858</v>
      </c>
      <c r="D25" s="42">
        <v>0.35650890000000002</v>
      </c>
      <c r="F25" s="42">
        <v>23</v>
      </c>
      <c r="G25" s="42">
        <v>3.4344160000000001</v>
      </c>
      <c r="H25" s="42">
        <v>0.40914560999999999</v>
      </c>
    </row>
    <row r="26" spans="2:8" x14ac:dyDescent="0.15">
      <c r="B26" s="42">
        <v>24</v>
      </c>
      <c r="C26" s="42">
        <v>3.0510950000000001</v>
      </c>
      <c r="D26" s="42">
        <v>0.45072990000000002</v>
      </c>
      <c r="F26" s="42">
        <v>24</v>
      </c>
      <c r="G26" s="42">
        <v>3.5192580000000002</v>
      </c>
      <c r="H26" s="42">
        <v>0.35805990999999998</v>
      </c>
    </row>
    <row r="27" spans="2:8" x14ac:dyDescent="0.15">
      <c r="B27" s="42">
        <v>25</v>
      </c>
      <c r="C27" s="42">
        <v>2.987047</v>
      </c>
      <c r="D27" s="42">
        <v>0.47150259999999999</v>
      </c>
      <c r="F27" s="42">
        <v>25</v>
      </c>
      <c r="G27" s="42">
        <v>3.4910070000000002</v>
      </c>
      <c r="H27" s="42">
        <v>0.39568344999999999</v>
      </c>
    </row>
    <row r="28" spans="2:8" x14ac:dyDescent="0.15">
      <c r="B28" s="42">
        <v>26</v>
      </c>
      <c r="C28" s="42">
        <v>3.1594679999999999</v>
      </c>
      <c r="D28" s="42">
        <v>0.52491690000000002</v>
      </c>
      <c r="F28" s="42">
        <v>26</v>
      </c>
      <c r="G28" s="42">
        <v>3.3839480000000002</v>
      </c>
      <c r="H28" s="42">
        <v>0.45336226000000002</v>
      </c>
    </row>
    <row r="29" spans="2:8" x14ac:dyDescent="0.15">
      <c r="B29" s="42">
        <v>27</v>
      </c>
      <c r="C29" s="42">
        <v>2.7628460000000001</v>
      </c>
      <c r="D29" s="42">
        <v>0.52964429999999996</v>
      </c>
      <c r="F29" s="42">
        <v>27</v>
      </c>
      <c r="G29" s="42">
        <v>3.64723</v>
      </c>
      <c r="H29" s="42">
        <v>0.54518949999999999</v>
      </c>
    </row>
    <row r="30" spans="2:8" x14ac:dyDescent="0.15">
      <c r="B30" s="42">
        <v>28</v>
      </c>
      <c r="C30" s="42">
        <v>3.1890239999999999</v>
      </c>
      <c r="D30" s="42">
        <v>0.49390240000000002</v>
      </c>
      <c r="F30" s="42">
        <v>28</v>
      </c>
      <c r="G30" s="42">
        <v>3.656863</v>
      </c>
      <c r="H30" s="42">
        <v>0.44444444</v>
      </c>
    </row>
    <row r="31" spans="2:8" x14ac:dyDescent="0.15">
      <c r="B31" s="42">
        <v>29</v>
      </c>
      <c r="C31" s="42">
        <v>2.7867649999999999</v>
      </c>
      <c r="D31" s="42">
        <v>0.51470590000000005</v>
      </c>
      <c r="F31" s="42">
        <v>29</v>
      </c>
      <c r="G31" s="42">
        <v>3.7603</v>
      </c>
      <c r="H31" s="42">
        <v>0.45318352000000001</v>
      </c>
    </row>
    <row r="32" spans="2:8" x14ac:dyDescent="0.15">
      <c r="B32" s="42">
        <v>30</v>
      </c>
      <c r="C32" s="42">
        <v>3.3461539999999999</v>
      </c>
      <c r="D32" s="42">
        <v>0.45384619999999998</v>
      </c>
      <c r="F32" s="42">
        <v>30</v>
      </c>
      <c r="G32" s="42">
        <v>3.4285709999999998</v>
      </c>
      <c r="H32" s="42">
        <v>0.57635468000000001</v>
      </c>
    </row>
    <row r="33" spans="2:8" x14ac:dyDescent="0.15">
      <c r="B33" s="42">
        <v>31</v>
      </c>
      <c r="C33" s="42">
        <v>2.9347829999999999</v>
      </c>
      <c r="D33" s="42">
        <v>0.60869569999999995</v>
      </c>
      <c r="F33" s="42">
        <v>31</v>
      </c>
      <c r="G33" s="42">
        <v>3.4131740000000002</v>
      </c>
      <c r="H33" s="42">
        <v>0.54491018000000002</v>
      </c>
    </row>
    <row r="34" spans="2:8" x14ac:dyDescent="0.15">
      <c r="B34" s="42">
        <v>32</v>
      </c>
      <c r="C34" s="42">
        <v>3.1714289999999998</v>
      </c>
      <c r="D34" s="42">
        <v>0.42857139999999999</v>
      </c>
      <c r="F34" s="42">
        <v>32</v>
      </c>
      <c r="G34" s="42">
        <v>3.7862070000000001</v>
      </c>
      <c r="H34" s="42">
        <v>0.51034482999999997</v>
      </c>
    </row>
    <row r="35" spans="2:8" x14ac:dyDescent="0.15">
      <c r="B35" s="42">
        <v>33</v>
      </c>
      <c r="C35" s="42">
        <v>3.4920629999999999</v>
      </c>
      <c r="D35" s="42">
        <v>0.52380950000000004</v>
      </c>
      <c r="F35" s="42">
        <v>33</v>
      </c>
      <c r="G35" s="42">
        <v>4</v>
      </c>
      <c r="H35" s="42">
        <v>0.66115701999999998</v>
      </c>
    </row>
    <row r="36" spans="2:8" x14ac:dyDescent="0.15">
      <c r="B36" s="42">
        <v>34</v>
      </c>
      <c r="C36" s="42">
        <v>3.0943399999999999</v>
      </c>
      <c r="D36" s="42">
        <v>0.47169810000000001</v>
      </c>
      <c r="F36" s="42">
        <v>34</v>
      </c>
      <c r="G36" s="42">
        <v>3.6730770000000001</v>
      </c>
      <c r="H36" s="42">
        <v>0.38461538000000001</v>
      </c>
    </row>
    <row r="37" spans="2:8" x14ac:dyDescent="0.15">
      <c r="B37" s="42">
        <v>35</v>
      </c>
      <c r="C37" s="42">
        <v>3.4347829999999999</v>
      </c>
      <c r="D37" s="42">
        <v>0.65217389999999997</v>
      </c>
      <c r="F37" s="42">
        <v>35</v>
      </c>
      <c r="G37" s="42">
        <v>3.9873419999999999</v>
      </c>
      <c r="H37" s="42">
        <v>0.55696203</v>
      </c>
    </row>
    <row r="38" spans="2:8" x14ac:dyDescent="0.15">
      <c r="B38" s="42">
        <v>36</v>
      </c>
      <c r="C38" s="42">
        <v>2.8157890000000001</v>
      </c>
      <c r="D38" s="42">
        <v>0.1578947</v>
      </c>
      <c r="F38" s="42">
        <v>36</v>
      </c>
      <c r="G38" s="42">
        <v>3.3285710000000002</v>
      </c>
      <c r="H38" s="42">
        <v>0.5</v>
      </c>
    </row>
    <row r="39" spans="2:8" x14ac:dyDescent="0.15">
      <c r="B39" s="42">
        <v>37</v>
      </c>
      <c r="C39" s="42">
        <v>3.1851850000000002</v>
      </c>
      <c r="D39" s="42">
        <v>0.1481481</v>
      </c>
      <c r="F39" s="42">
        <v>37</v>
      </c>
      <c r="G39" s="42">
        <v>3.2407409999999999</v>
      </c>
      <c r="H39" s="42">
        <v>0.57407406999999999</v>
      </c>
    </row>
    <row r="40" spans="2:8" x14ac:dyDescent="0.15">
      <c r="B40" s="42">
        <v>38</v>
      </c>
      <c r="C40" s="42">
        <v>2</v>
      </c>
      <c r="D40" s="42">
        <v>0.94444439999999996</v>
      </c>
      <c r="F40" s="42">
        <v>38</v>
      </c>
      <c r="G40" s="42">
        <v>3.7391299999999998</v>
      </c>
      <c r="H40" s="42">
        <v>0.73913043</v>
      </c>
    </row>
    <row r="41" spans="2:8" x14ac:dyDescent="0.15">
      <c r="B41" s="42">
        <v>39</v>
      </c>
      <c r="C41" s="42">
        <v>3.052632</v>
      </c>
      <c r="D41" s="42">
        <v>0.4736842</v>
      </c>
      <c r="F41" s="42">
        <v>39</v>
      </c>
      <c r="G41" s="42">
        <v>3.9354840000000002</v>
      </c>
      <c r="H41" s="42">
        <v>0.41935484000000001</v>
      </c>
    </row>
    <row r="42" spans="2:8" x14ac:dyDescent="0.15">
      <c r="B42" s="42">
        <v>40</v>
      </c>
      <c r="C42" s="42">
        <v>1.538462</v>
      </c>
      <c r="D42" s="42">
        <v>0.53846150000000004</v>
      </c>
      <c r="F42" s="42">
        <v>40</v>
      </c>
      <c r="G42" s="42">
        <v>4.2692310000000004</v>
      </c>
      <c r="H42" s="42">
        <v>0.80769230999999997</v>
      </c>
    </row>
    <row r="43" spans="2:8" x14ac:dyDescent="0.15">
      <c r="B43" s="42">
        <v>41</v>
      </c>
      <c r="C43" s="42">
        <v>3</v>
      </c>
      <c r="D43" s="42">
        <v>0.66666669999999995</v>
      </c>
      <c r="F43" s="42">
        <v>41</v>
      </c>
      <c r="G43" s="42">
        <v>3.8181820000000002</v>
      </c>
      <c r="H43" s="42">
        <v>0.18181818</v>
      </c>
    </row>
    <row r="44" spans="2:8" x14ac:dyDescent="0.15">
      <c r="B44" s="42">
        <v>42</v>
      </c>
      <c r="C44" s="42">
        <v>3.1111110000000002</v>
      </c>
      <c r="D44" s="42">
        <v>1</v>
      </c>
      <c r="F44" s="42">
        <v>42</v>
      </c>
      <c r="G44" s="42">
        <v>2.8</v>
      </c>
      <c r="H44" s="42">
        <v>0.65</v>
      </c>
    </row>
    <row r="45" spans="2:8" x14ac:dyDescent="0.15">
      <c r="B45" s="42">
        <v>43</v>
      </c>
      <c r="C45" s="42">
        <v>2.5</v>
      </c>
      <c r="D45" s="42">
        <v>0.4</v>
      </c>
      <c r="F45" s="42">
        <v>43</v>
      </c>
      <c r="G45" s="42">
        <v>3.9166669999999999</v>
      </c>
      <c r="H45" s="42">
        <v>0.16666666999999999</v>
      </c>
    </row>
    <row r="46" spans="2:8" x14ac:dyDescent="0.15">
      <c r="B46" s="42">
        <v>44</v>
      </c>
      <c r="C46" s="42">
        <v>2.5</v>
      </c>
      <c r="D46" s="42">
        <v>0.125</v>
      </c>
      <c r="F46" s="42">
        <v>44</v>
      </c>
      <c r="G46" s="42">
        <v>3.785714</v>
      </c>
      <c r="H46" s="42">
        <v>0.64285714000000005</v>
      </c>
    </row>
    <row r="47" spans="2:8" x14ac:dyDescent="0.15">
      <c r="B47" s="42">
        <v>45</v>
      </c>
      <c r="C47" s="42">
        <v>2.6666669999999999</v>
      </c>
      <c r="D47" s="42">
        <v>0.66666669999999995</v>
      </c>
      <c r="F47" s="42">
        <v>45</v>
      </c>
      <c r="G47" s="42">
        <v>4.2</v>
      </c>
      <c r="H47" s="42">
        <v>0</v>
      </c>
    </row>
    <row r="48" spans="2:8" x14ac:dyDescent="0.15">
      <c r="B48" s="42">
        <v>46</v>
      </c>
      <c r="C48" s="42">
        <v>2</v>
      </c>
      <c r="D48" s="42">
        <v>0.66666669999999995</v>
      </c>
      <c r="F48" s="42">
        <v>46</v>
      </c>
      <c r="G48" s="42">
        <v>4.3636359999999996</v>
      </c>
      <c r="H48" s="42">
        <v>0.45454545000000002</v>
      </c>
    </row>
    <row r="49" spans="2:8" x14ac:dyDescent="0.15">
      <c r="B49" s="42">
        <v>47</v>
      </c>
      <c r="C49" s="42"/>
      <c r="D49" s="42"/>
      <c r="F49" s="42">
        <v>47</v>
      </c>
      <c r="G49" s="42">
        <v>3</v>
      </c>
      <c r="H49" s="42">
        <v>0.52631578999999995</v>
      </c>
    </row>
    <row r="50" spans="2:8" x14ac:dyDescent="0.15">
      <c r="B50" s="42">
        <v>48</v>
      </c>
      <c r="C50" s="42">
        <v>2.6</v>
      </c>
      <c r="D50" s="42">
        <v>0.2</v>
      </c>
      <c r="F50" s="42">
        <v>48</v>
      </c>
      <c r="G50" s="42">
        <v>4.7272730000000003</v>
      </c>
      <c r="H50" s="42">
        <v>0.45454545000000002</v>
      </c>
    </row>
    <row r="51" spans="2:8" x14ac:dyDescent="0.15">
      <c r="B51" s="42">
        <v>49</v>
      </c>
      <c r="C51" s="42">
        <v>4.4000000000000004</v>
      </c>
      <c r="D51" s="42">
        <v>1.2</v>
      </c>
      <c r="F51" s="42">
        <v>49</v>
      </c>
      <c r="G51" s="42">
        <v>3.4285709999999998</v>
      </c>
      <c r="H51" s="42">
        <v>0.28571428999999998</v>
      </c>
    </row>
    <row r="52" spans="2:8" x14ac:dyDescent="0.15">
      <c r="B52" s="26">
        <v>50</v>
      </c>
      <c r="C52" s="26">
        <v>3</v>
      </c>
      <c r="D52" s="26">
        <v>2</v>
      </c>
      <c r="F52" s="26">
        <v>50</v>
      </c>
      <c r="G52" s="26">
        <v>3.5</v>
      </c>
      <c r="H52" s="26">
        <v>0.5</v>
      </c>
    </row>
  </sheetData>
  <mergeCells count="1">
    <mergeCell ref="B1:H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6"/>
  <sheetViews>
    <sheetView workbookViewId="0">
      <selection activeCell="K6" sqref="K6"/>
    </sheetView>
  </sheetViews>
  <sheetFormatPr defaultRowHeight="13.5" x14ac:dyDescent="0.15"/>
  <cols>
    <col min="1" max="1" width="9" style="11"/>
    <col min="2" max="2" width="5.5" style="11" customWidth="1"/>
    <col min="3" max="3" width="13.875" style="11" bestFit="1" customWidth="1"/>
    <col min="4" max="5" width="3.5" style="11" customWidth="1"/>
    <col min="6" max="6" width="6.5" style="11" customWidth="1"/>
    <col min="7" max="7" width="13.875" style="11" bestFit="1" customWidth="1"/>
    <col min="8" max="9" width="3.5" style="11" customWidth="1"/>
    <col min="10" max="16384" width="9" style="11"/>
  </cols>
  <sheetData>
    <row r="2" spans="2:10" x14ac:dyDescent="0.15">
      <c r="B2" s="54"/>
      <c r="C2" s="55" t="s">
        <v>64</v>
      </c>
      <c r="D2" s="55"/>
      <c r="E2" s="55"/>
      <c r="F2" s="55"/>
      <c r="G2" s="55"/>
      <c r="H2" s="55"/>
      <c r="I2" s="55"/>
    </row>
    <row r="3" spans="2:10" x14ac:dyDescent="0.15">
      <c r="B3" s="11" t="s">
        <v>1</v>
      </c>
      <c r="C3" s="12" t="s">
        <v>53</v>
      </c>
      <c r="D3" s="12" t="s">
        <v>51</v>
      </c>
      <c r="E3" s="12" t="s">
        <v>52</v>
      </c>
      <c r="F3" s="11" t="s">
        <v>2</v>
      </c>
      <c r="G3" s="12" t="s">
        <v>53</v>
      </c>
      <c r="H3" s="12" t="s">
        <v>51</v>
      </c>
      <c r="I3" s="12" t="s">
        <v>52</v>
      </c>
    </row>
    <row r="4" spans="2:10" x14ac:dyDescent="0.15">
      <c r="C4" s="42" t="s">
        <v>54</v>
      </c>
      <c r="D4" s="42">
        <v>1.9861939971038658</v>
      </c>
      <c r="E4" s="42">
        <v>1.2284401189510679</v>
      </c>
      <c r="G4" s="42" t="s">
        <v>54</v>
      </c>
      <c r="H4" s="42">
        <v>2.4739551403688025</v>
      </c>
      <c r="I4" s="42">
        <v>1.2045706204890805</v>
      </c>
    </row>
    <row r="5" spans="2:10" x14ac:dyDescent="0.15">
      <c r="C5" s="42" t="s">
        <v>55</v>
      </c>
      <c r="D5" s="42">
        <v>2.4408585415546562</v>
      </c>
      <c r="E5" s="42">
        <v>1.3679889378618961</v>
      </c>
      <c r="G5" s="42" t="s">
        <v>55</v>
      </c>
      <c r="H5" s="42">
        <v>2.7191757215157728</v>
      </c>
      <c r="I5" s="42">
        <v>1.3877384592980924</v>
      </c>
    </row>
    <row r="6" spans="2:10" x14ac:dyDescent="0.15">
      <c r="C6" s="42" t="s">
        <v>56</v>
      </c>
      <c r="D6" s="42">
        <v>2.8374724467303452</v>
      </c>
      <c r="E6" s="42">
        <v>1.4746302906680264</v>
      </c>
      <c r="G6" s="42" t="s">
        <v>56</v>
      </c>
      <c r="H6" s="42">
        <v>3.0710742086144265</v>
      </c>
      <c r="I6" s="42">
        <v>1.6429488405124144</v>
      </c>
    </row>
    <row r="7" spans="2:10" x14ac:dyDescent="0.15">
      <c r="C7" s="42" t="s">
        <v>57</v>
      </c>
      <c r="D7" s="42">
        <v>3.1290376709455492</v>
      </c>
      <c r="E7" s="42">
        <v>1.5825667980727114</v>
      </c>
      <c r="G7" s="42" t="s">
        <v>57</v>
      </c>
      <c r="H7" s="42">
        <v>3.2291017000301783</v>
      </c>
      <c r="I7" s="42">
        <v>1.8560038367004377</v>
      </c>
    </row>
    <row r="8" spans="2:10" x14ac:dyDescent="0.15">
      <c r="C8" s="26" t="s">
        <v>58</v>
      </c>
      <c r="D8" s="26">
        <v>3.6553398058252426</v>
      </c>
      <c r="E8" s="26">
        <v>2.0639534883720931</v>
      </c>
      <c r="G8" s="26" t="s">
        <v>58</v>
      </c>
      <c r="H8" s="26">
        <v>3.5541310541310542</v>
      </c>
      <c r="I8" s="26">
        <v>1.9942084942084941</v>
      </c>
    </row>
    <row r="16" spans="2:10" x14ac:dyDescent="0.15">
      <c r="J16" s="11" t="s">
        <v>59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"/>
  <sheetViews>
    <sheetView workbookViewId="0">
      <selection activeCell="G19" sqref="G19"/>
    </sheetView>
  </sheetViews>
  <sheetFormatPr defaultRowHeight="13.5" x14ac:dyDescent="0.15"/>
  <sheetData>
    <row r="1" spans="2:5" x14ac:dyDescent="0.15">
      <c r="B1" t="s">
        <v>65</v>
      </c>
    </row>
    <row r="2" spans="2:5" x14ac:dyDescent="0.15">
      <c r="B2" s="51"/>
      <c r="C2" s="50" t="s">
        <v>0</v>
      </c>
      <c r="D2" s="50" t="s">
        <v>7</v>
      </c>
      <c r="E2" s="50" t="s">
        <v>45</v>
      </c>
    </row>
    <row r="3" spans="2:5" x14ac:dyDescent="0.15">
      <c r="B3" s="52" t="s">
        <v>46</v>
      </c>
      <c r="C3" s="48">
        <v>0.15921585892802437</v>
      </c>
      <c r="D3" s="48">
        <v>7.1194897050774572E-2</v>
      </c>
      <c r="E3" s="48">
        <v>9.7802036127984229E-2</v>
      </c>
    </row>
    <row r="4" spans="2:5" x14ac:dyDescent="0.15">
      <c r="B4" s="52" t="s">
        <v>47</v>
      </c>
      <c r="C4" s="48">
        <v>0.18283681606153943</v>
      </c>
      <c r="D4" s="48">
        <v>9.9103705223997141E-2</v>
      </c>
      <c r="E4" s="48">
        <v>9.7802036127984229E-2</v>
      </c>
    </row>
    <row r="5" spans="2:5" x14ac:dyDescent="0.15">
      <c r="B5" s="53" t="s">
        <v>48</v>
      </c>
      <c r="C5" s="49">
        <v>0.24718401124352046</v>
      </c>
      <c r="D5" s="49">
        <v>0.15064170044457345</v>
      </c>
      <c r="E5" s="49">
        <v>9.7802036127984229E-2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workbookViewId="0">
      <selection activeCell="I2" sqref="I2:M2"/>
    </sheetView>
  </sheetViews>
  <sheetFormatPr defaultRowHeight="13.5" x14ac:dyDescent="0.15"/>
  <cols>
    <col min="1" max="16384" width="9" style="11"/>
  </cols>
  <sheetData>
    <row r="1" spans="2:13" x14ac:dyDescent="0.15">
      <c r="B1" s="66" t="s">
        <v>68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</row>
    <row r="2" spans="2:13" x14ac:dyDescent="0.15">
      <c r="B2" s="12" t="s">
        <v>37</v>
      </c>
      <c r="C2" s="12" t="s">
        <v>36</v>
      </c>
      <c r="D2" s="12" t="s">
        <v>18</v>
      </c>
      <c r="E2" s="12" t="s">
        <v>34</v>
      </c>
      <c r="F2" s="12" t="s">
        <v>35</v>
      </c>
      <c r="I2" s="12" t="s">
        <v>2</v>
      </c>
      <c r="J2" s="12" t="s">
        <v>36</v>
      </c>
      <c r="K2" s="12" t="s">
        <v>18</v>
      </c>
      <c r="L2" s="12" t="s">
        <v>34</v>
      </c>
      <c r="M2" s="12" t="s">
        <v>35</v>
      </c>
    </row>
    <row r="3" spans="2:13" x14ac:dyDescent="0.15">
      <c r="B3" s="42">
        <v>1</v>
      </c>
      <c r="C3" s="42">
        <v>0.39094499999999999</v>
      </c>
      <c r="D3" s="42">
        <v>4.1484489999999999E-2</v>
      </c>
      <c r="E3" s="42">
        <v>0.34047470000000002</v>
      </c>
      <c r="F3" s="42">
        <v>8.985748E-3</v>
      </c>
      <c r="I3" s="42">
        <v>1</v>
      </c>
      <c r="J3" s="42">
        <v>0.38651859999999999</v>
      </c>
      <c r="K3" s="42">
        <v>3.8507609999999998E-2</v>
      </c>
      <c r="L3" s="42">
        <v>0.33906639999999999</v>
      </c>
      <c r="M3" s="42">
        <v>8.9446040000000001E-3</v>
      </c>
    </row>
    <row r="4" spans="2:13" x14ac:dyDescent="0.15">
      <c r="B4" s="42">
        <v>2</v>
      </c>
      <c r="C4" s="42">
        <v>0.39221800000000001</v>
      </c>
      <c r="D4" s="42">
        <v>4.1796159999999999E-2</v>
      </c>
      <c r="E4" s="42">
        <v>0.34108739999999999</v>
      </c>
      <c r="F4" s="42">
        <v>9.3345330000000008E-3</v>
      </c>
      <c r="I4" s="42">
        <v>2</v>
      </c>
      <c r="J4" s="42">
        <v>0.39532289999999998</v>
      </c>
      <c r="K4" s="42">
        <v>4.2551169999999999E-2</v>
      </c>
      <c r="L4" s="42">
        <v>0.34276079999999998</v>
      </c>
      <c r="M4" s="42">
        <v>1.0010975E-2</v>
      </c>
    </row>
    <row r="5" spans="2:13" x14ac:dyDescent="0.15">
      <c r="B5" s="42">
        <v>3</v>
      </c>
      <c r="C5" s="42">
        <v>0.394181</v>
      </c>
      <c r="D5" s="42">
        <v>4.2982300000000001E-2</v>
      </c>
      <c r="E5" s="42">
        <v>0.34154459999999998</v>
      </c>
      <c r="F5" s="42">
        <v>9.6540840000000003E-3</v>
      </c>
      <c r="I5" s="42">
        <v>3</v>
      </c>
      <c r="J5" s="42">
        <v>0.4009276</v>
      </c>
      <c r="K5" s="42">
        <v>4.6260910000000002E-2</v>
      </c>
      <c r="L5" s="42">
        <v>0.3440395</v>
      </c>
      <c r="M5" s="42">
        <v>1.0627256E-2</v>
      </c>
    </row>
    <row r="6" spans="2:13" x14ac:dyDescent="0.15">
      <c r="B6" s="42">
        <v>4</v>
      </c>
      <c r="C6" s="42">
        <v>0.39593650000000002</v>
      </c>
      <c r="D6" s="42">
        <v>4.3861959999999998E-2</v>
      </c>
      <c r="E6" s="42">
        <v>0.34211170000000002</v>
      </c>
      <c r="F6" s="42">
        <v>9.9628400000000006E-3</v>
      </c>
      <c r="I6" s="42">
        <v>4</v>
      </c>
      <c r="J6" s="42">
        <v>0.40639589999999998</v>
      </c>
      <c r="K6" s="42">
        <v>4.9991149999999998E-2</v>
      </c>
      <c r="L6" s="42">
        <v>0.34527780000000002</v>
      </c>
      <c r="M6" s="42">
        <v>1.1126894E-2</v>
      </c>
    </row>
    <row r="7" spans="2:13" x14ac:dyDescent="0.15">
      <c r="B7" s="42">
        <v>5</v>
      </c>
      <c r="C7" s="42">
        <v>0.39862769999999997</v>
      </c>
      <c r="D7" s="42">
        <v>4.5431399999999997E-2</v>
      </c>
      <c r="E7" s="42">
        <v>0.34295979999999998</v>
      </c>
      <c r="F7" s="42">
        <v>1.0236482999999999E-2</v>
      </c>
      <c r="I7" s="42">
        <v>5</v>
      </c>
      <c r="J7" s="42">
        <v>0.41161370000000003</v>
      </c>
      <c r="K7" s="42">
        <v>5.3851959999999997E-2</v>
      </c>
      <c r="L7" s="42">
        <v>0.34625149999999999</v>
      </c>
      <c r="M7" s="42">
        <v>1.1510258000000001E-2</v>
      </c>
    </row>
    <row r="8" spans="2:13" x14ac:dyDescent="0.15">
      <c r="B8" s="42">
        <v>6</v>
      </c>
      <c r="C8" s="42">
        <v>0.40103909999999998</v>
      </c>
      <c r="D8" s="42">
        <v>4.7554249999999999E-2</v>
      </c>
      <c r="E8" s="42">
        <v>0.34295629999999999</v>
      </c>
      <c r="F8" s="42">
        <v>1.0528544000000001E-2</v>
      </c>
      <c r="I8" s="42">
        <v>6</v>
      </c>
      <c r="J8" s="42">
        <v>0.41618749999999999</v>
      </c>
      <c r="K8" s="42">
        <v>5.7842200000000003E-2</v>
      </c>
      <c r="L8" s="42">
        <v>0.34645890000000001</v>
      </c>
      <c r="M8" s="42">
        <v>1.1886412000000001E-2</v>
      </c>
    </row>
    <row r="9" spans="2:13" x14ac:dyDescent="0.15">
      <c r="B9" s="42">
        <v>7</v>
      </c>
      <c r="C9" s="42">
        <v>0.40346749999999998</v>
      </c>
      <c r="D9" s="42">
        <v>4.934844E-2</v>
      </c>
      <c r="E9" s="42">
        <v>0.34337909999999999</v>
      </c>
      <c r="F9" s="42">
        <v>1.0740008000000001E-2</v>
      </c>
      <c r="I9" s="42">
        <v>7</v>
      </c>
      <c r="J9" s="42">
        <v>0.42075109999999999</v>
      </c>
      <c r="K9" s="42">
        <v>6.2011120000000003E-2</v>
      </c>
      <c r="L9" s="42">
        <v>0.34648899999999999</v>
      </c>
      <c r="M9" s="42">
        <v>1.2251059999999999E-2</v>
      </c>
    </row>
    <row r="10" spans="2:13" x14ac:dyDescent="0.15">
      <c r="B10" s="42">
        <v>8</v>
      </c>
      <c r="C10" s="42">
        <v>0.4051109</v>
      </c>
      <c r="D10" s="42">
        <v>5.0300350000000001E-2</v>
      </c>
      <c r="E10" s="42">
        <v>0.34388390000000002</v>
      </c>
      <c r="F10" s="42">
        <v>1.0926673E-2</v>
      </c>
      <c r="I10" s="42">
        <v>8</v>
      </c>
      <c r="J10" s="42">
        <v>0.42517929999999998</v>
      </c>
      <c r="K10" s="42">
        <v>6.6673499999999997E-2</v>
      </c>
      <c r="L10" s="42">
        <v>0.34606379999999998</v>
      </c>
      <c r="M10" s="42">
        <v>1.2441964999999999E-2</v>
      </c>
    </row>
    <row r="11" spans="2:13" x14ac:dyDescent="0.15">
      <c r="B11" s="42">
        <v>9</v>
      </c>
      <c r="C11" s="42">
        <v>0.40732610000000002</v>
      </c>
      <c r="D11" s="42">
        <v>5.2463849999999999E-2</v>
      </c>
      <c r="E11" s="42">
        <v>0.34377410000000003</v>
      </c>
      <c r="F11" s="42">
        <v>1.1088066000000001E-2</v>
      </c>
      <c r="I11" s="42">
        <v>9</v>
      </c>
      <c r="J11" s="42">
        <v>0.42863059999999997</v>
      </c>
      <c r="K11" s="42">
        <v>7.0854249999999994E-2</v>
      </c>
      <c r="L11" s="42">
        <v>0.34531899999999999</v>
      </c>
      <c r="M11" s="42">
        <v>1.2457354E-2</v>
      </c>
    </row>
    <row r="12" spans="2:13" x14ac:dyDescent="0.15">
      <c r="B12" s="42">
        <v>10</v>
      </c>
      <c r="C12" s="42">
        <v>0.40956039999999999</v>
      </c>
      <c r="D12" s="42">
        <v>5.4138690000000003E-2</v>
      </c>
      <c r="E12" s="42">
        <v>0.34418870000000001</v>
      </c>
      <c r="F12" s="42">
        <v>1.1232993E-2</v>
      </c>
      <c r="I12" s="42">
        <v>10</v>
      </c>
      <c r="J12" s="42">
        <v>0.43227480000000001</v>
      </c>
      <c r="K12" s="42">
        <v>7.5286679999999995E-2</v>
      </c>
      <c r="L12" s="42">
        <v>0.34429700000000002</v>
      </c>
      <c r="M12" s="42">
        <v>1.26911E-2</v>
      </c>
    </row>
    <row r="13" spans="2:13" x14ac:dyDescent="0.15">
      <c r="B13" s="42">
        <v>11</v>
      </c>
      <c r="C13" s="42">
        <v>0.41299049999999998</v>
      </c>
      <c r="D13" s="42">
        <v>5.6578919999999998E-2</v>
      </c>
      <c r="E13" s="42">
        <v>0.34478439999999999</v>
      </c>
      <c r="F13" s="42">
        <v>1.1627126E-2</v>
      </c>
      <c r="I13" s="42">
        <v>11</v>
      </c>
      <c r="J13" s="42">
        <v>0.43507499999999999</v>
      </c>
      <c r="K13" s="42">
        <v>7.8530790000000003E-2</v>
      </c>
      <c r="L13" s="42">
        <v>0.34367189999999997</v>
      </c>
      <c r="M13" s="42">
        <v>1.2872277999999999E-2</v>
      </c>
    </row>
    <row r="14" spans="2:13" x14ac:dyDescent="0.15">
      <c r="B14" s="42">
        <v>12</v>
      </c>
      <c r="C14" s="42">
        <v>0.41601880000000002</v>
      </c>
      <c r="D14" s="42">
        <v>5.879322E-2</v>
      </c>
      <c r="E14" s="42">
        <v>0.3453406</v>
      </c>
      <c r="F14" s="42">
        <v>1.1884947999999999E-2</v>
      </c>
      <c r="I14" s="42">
        <v>12</v>
      </c>
      <c r="J14" s="42">
        <v>0.43890430000000002</v>
      </c>
      <c r="K14" s="42">
        <v>8.3230960000000007E-2</v>
      </c>
      <c r="L14" s="42">
        <v>0.342667</v>
      </c>
      <c r="M14" s="42">
        <v>1.3006291E-2</v>
      </c>
    </row>
    <row r="15" spans="2:13" x14ac:dyDescent="0.15">
      <c r="B15" s="42">
        <v>13</v>
      </c>
      <c r="C15" s="42">
        <v>0.41902339999999999</v>
      </c>
      <c r="D15" s="42">
        <v>6.1591029999999998E-2</v>
      </c>
      <c r="E15" s="42">
        <v>0.3453118</v>
      </c>
      <c r="F15" s="42">
        <v>1.2120538E-2</v>
      </c>
      <c r="I15" s="42">
        <v>13</v>
      </c>
      <c r="J15" s="42">
        <v>0.44136049999999999</v>
      </c>
      <c r="K15" s="42">
        <v>8.4922330000000004E-2</v>
      </c>
      <c r="L15" s="42">
        <v>0.34316180000000002</v>
      </c>
      <c r="M15" s="42">
        <v>1.3276405999999999E-2</v>
      </c>
    </row>
    <row r="16" spans="2:13" x14ac:dyDescent="0.15">
      <c r="B16" s="42">
        <v>14</v>
      </c>
      <c r="C16" s="42">
        <v>0.42462870000000003</v>
      </c>
      <c r="D16" s="42">
        <v>6.7312739999999996E-2</v>
      </c>
      <c r="E16" s="42">
        <v>0.34489740000000002</v>
      </c>
      <c r="F16" s="42">
        <v>1.2418561E-2</v>
      </c>
      <c r="I16" s="42">
        <v>14</v>
      </c>
      <c r="J16" s="42">
        <v>0.44484780000000002</v>
      </c>
      <c r="K16" s="42">
        <v>9.0791750000000004E-2</v>
      </c>
      <c r="L16" s="42">
        <v>0.34069389999999999</v>
      </c>
      <c r="M16" s="42">
        <v>1.3362116E-2</v>
      </c>
    </row>
    <row r="17" spans="2:13" x14ac:dyDescent="0.15">
      <c r="B17" s="42">
        <v>15</v>
      </c>
      <c r="C17" s="42">
        <v>0.42867499999999997</v>
      </c>
      <c r="D17" s="42">
        <v>7.0861789999999994E-2</v>
      </c>
      <c r="E17" s="42">
        <v>0.34515970000000001</v>
      </c>
      <c r="F17" s="42">
        <v>1.2653517E-2</v>
      </c>
      <c r="I17" s="42">
        <v>15</v>
      </c>
      <c r="J17" s="42">
        <v>0.44750849999999998</v>
      </c>
      <c r="K17" s="42">
        <v>9.4282879999999999E-2</v>
      </c>
      <c r="L17" s="42">
        <v>0.34003889999999998</v>
      </c>
      <c r="M17" s="42">
        <v>1.3186715E-2</v>
      </c>
    </row>
    <row r="18" spans="2:13" x14ac:dyDescent="0.15">
      <c r="B18" s="42">
        <v>16</v>
      </c>
      <c r="C18" s="42">
        <v>0.43365730000000002</v>
      </c>
      <c r="D18" s="42">
        <v>7.7054319999999996E-2</v>
      </c>
      <c r="E18" s="42">
        <v>0.3437809</v>
      </c>
      <c r="F18" s="42">
        <v>1.282208E-2</v>
      </c>
      <c r="I18" s="42">
        <v>16</v>
      </c>
      <c r="J18" s="42">
        <v>0.450434</v>
      </c>
      <c r="K18" s="42">
        <v>9.8102830000000002E-2</v>
      </c>
      <c r="L18" s="42">
        <v>0.33917409999999998</v>
      </c>
      <c r="M18" s="42">
        <v>1.3157072000000001E-2</v>
      </c>
    </row>
    <row r="19" spans="2:13" x14ac:dyDescent="0.15">
      <c r="B19" s="42">
        <v>17</v>
      </c>
      <c r="C19" s="42">
        <v>0.43727690000000002</v>
      </c>
      <c r="D19" s="42">
        <v>8.0139890000000005E-2</v>
      </c>
      <c r="E19" s="42">
        <v>0.34412769999999998</v>
      </c>
      <c r="F19" s="42">
        <v>1.300931E-2</v>
      </c>
      <c r="I19" s="42">
        <v>17</v>
      </c>
      <c r="J19" s="42">
        <v>0.45435750000000003</v>
      </c>
      <c r="K19" s="42">
        <v>0.10178108</v>
      </c>
      <c r="L19" s="42">
        <v>0.33909230000000001</v>
      </c>
      <c r="M19" s="42">
        <v>1.3484128E-2</v>
      </c>
    </row>
    <row r="20" spans="2:13" x14ac:dyDescent="0.15">
      <c r="B20" s="42">
        <v>18</v>
      </c>
      <c r="C20" s="42">
        <v>0.43982019999999999</v>
      </c>
      <c r="D20" s="42">
        <v>8.5049319999999998E-2</v>
      </c>
      <c r="E20" s="42">
        <v>0.34169569999999999</v>
      </c>
      <c r="F20" s="42">
        <v>1.3075260999999999E-2</v>
      </c>
      <c r="I20" s="42">
        <v>18</v>
      </c>
      <c r="J20" s="42">
        <v>0.45509339999999998</v>
      </c>
      <c r="K20" s="42">
        <v>0.10601805</v>
      </c>
      <c r="L20" s="42">
        <v>0.33571960000000001</v>
      </c>
      <c r="M20" s="42">
        <v>1.3355758000000001E-2</v>
      </c>
    </row>
    <row r="21" spans="2:13" x14ac:dyDescent="0.15">
      <c r="B21" s="42">
        <v>19</v>
      </c>
      <c r="C21" s="42">
        <v>0.4422024</v>
      </c>
      <c r="D21" s="42">
        <v>9.0848810000000002E-2</v>
      </c>
      <c r="E21" s="42">
        <v>0.3382385</v>
      </c>
      <c r="F21" s="42">
        <v>1.3115111E-2</v>
      </c>
      <c r="I21" s="42">
        <v>19</v>
      </c>
      <c r="J21" s="42">
        <v>0.4584918</v>
      </c>
      <c r="K21" s="42">
        <v>0.10857776</v>
      </c>
      <c r="L21" s="42">
        <v>0.33646480000000001</v>
      </c>
      <c r="M21" s="42">
        <v>1.3449245E-2</v>
      </c>
    </row>
    <row r="22" spans="2:13" x14ac:dyDescent="0.15">
      <c r="B22" s="42">
        <v>20</v>
      </c>
      <c r="C22" s="42">
        <v>0.4459246</v>
      </c>
      <c r="D22" s="42">
        <v>9.5403790000000002E-2</v>
      </c>
      <c r="E22" s="42">
        <v>0.33750479999999999</v>
      </c>
      <c r="F22" s="42">
        <v>1.3016043999999999E-2</v>
      </c>
      <c r="I22" s="42">
        <v>20</v>
      </c>
      <c r="J22" s="42">
        <v>0.46183950000000001</v>
      </c>
      <c r="K22" s="42">
        <v>0.11345352</v>
      </c>
      <c r="L22" s="42">
        <v>0.33468239999999999</v>
      </c>
      <c r="M22" s="42">
        <v>1.3703553E-2</v>
      </c>
    </row>
    <row r="23" spans="2:13" x14ac:dyDescent="0.15">
      <c r="B23" s="42">
        <v>21</v>
      </c>
      <c r="C23" s="42">
        <v>0.450154</v>
      </c>
      <c r="D23" s="42">
        <v>0.10062662</v>
      </c>
      <c r="E23" s="42">
        <v>0.33599469999999998</v>
      </c>
      <c r="F23" s="42">
        <v>1.3532692000000001E-2</v>
      </c>
      <c r="I23" s="42">
        <v>21</v>
      </c>
      <c r="J23" s="42">
        <v>0.46551419999999999</v>
      </c>
      <c r="K23" s="42">
        <v>0.11602703</v>
      </c>
      <c r="L23" s="42">
        <v>0.33554790000000001</v>
      </c>
      <c r="M23" s="42">
        <v>1.3939248E-2</v>
      </c>
    </row>
    <row r="24" spans="2:13" x14ac:dyDescent="0.15">
      <c r="B24" s="42">
        <v>22</v>
      </c>
      <c r="C24" s="42">
        <v>0.4503318</v>
      </c>
      <c r="D24" s="42">
        <v>0.10544046999999999</v>
      </c>
      <c r="E24" s="42">
        <v>0.3319859</v>
      </c>
      <c r="F24" s="42">
        <v>1.2905375E-2</v>
      </c>
      <c r="I24" s="42">
        <v>22</v>
      </c>
      <c r="J24" s="42">
        <v>0.46466819999999998</v>
      </c>
      <c r="K24" s="42">
        <v>0.1170268</v>
      </c>
      <c r="L24" s="42">
        <v>0.33414909999999998</v>
      </c>
      <c r="M24" s="42">
        <v>1.3492214000000001E-2</v>
      </c>
    </row>
    <row r="25" spans="2:13" x14ac:dyDescent="0.15">
      <c r="B25" s="42">
        <v>23</v>
      </c>
      <c r="C25" s="42">
        <v>0.45364149999999998</v>
      </c>
      <c r="D25" s="42">
        <v>0.10967676</v>
      </c>
      <c r="E25" s="42">
        <v>0.33122819999999997</v>
      </c>
      <c r="F25" s="42">
        <v>1.2736523E-2</v>
      </c>
      <c r="I25" s="42">
        <v>23</v>
      </c>
      <c r="J25" s="42">
        <v>0.46539029999999998</v>
      </c>
      <c r="K25" s="42">
        <v>0.12524950000000001</v>
      </c>
      <c r="L25" s="42">
        <v>0.32675729999999997</v>
      </c>
      <c r="M25" s="42">
        <v>1.3383459E-2</v>
      </c>
    </row>
    <row r="26" spans="2:13" x14ac:dyDescent="0.15">
      <c r="B26" s="42">
        <v>24</v>
      </c>
      <c r="C26" s="42">
        <v>0.45702609999999999</v>
      </c>
      <c r="D26" s="42">
        <v>0.11532104999999999</v>
      </c>
      <c r="E26" s="42">
        <v>0.32872570000000001</v>
      </c>
      <c r="F26" s="42">
        <v>1.2979391999999999E-2</v>
      </c>
      <c r="I26" s="42">
        <v>24</v>
      </c>
      <c r="J26" s="42">
        <v>0.46589910000000001</v>
      </c>
      <c r="K26" s="42">
        <v>0.12624651000000001</v>
      </c>
      <c r="L26" s="42">
        <v>0.32708569999999998</v>
      </c>
      <c r="M26" s="42">
        <v>1.2566969000000001E-2</v>
      </c>
    </row>
    <row r="27" spans="2:13" x14ac:dyDescent="0.15">
      <c r="B27" s="42">
        <v>25</v>
      </c>
      <c r="C27" s="42">
        <v>0.45696759999999997</v>
      </c>
      <c r="D27" s="42">
        <v>0.12087715</v>
      </c>
      <c r="E27" s="42">
        <v>0.3236851</v>
      </c>
      <c r="F27" s="42">
        <v>1.2405302E-2</v>
      </c>
      <c r="I27" s="42">
        <v>25</v>
      </c>
      <c r="J27" s="42">
        <v>0.4691997</v>
      </c>
      <c r="K27" s="42">
        <v>0.12459831</v>
      </c>
      <c r="L27" s="42">
        <v>0.33164640000000001</v>
      </c>
      <c r="M27" s="42">
        <v>1.2954958000000001E-2</v>
      </c>
    </row>
    <row r="28" spans="2:13" x14ac:dyDescent="0.15">
      <c r="B28" s="42">
        <v>26</v>
      </c>
      <c r="C28" s="42">
        <v>0.46156429999999998</v>
      </c>
      <c r="D28" s="42">
        <v>0.12196585</v>
      </c>
      <c r="E28" s="42">
        <v>0.32711180000000001</v>
      </c>
      <c r="F28" s="42">
        <v>1.2486671E-2</v>
      </c>
      <c r="I28" s="42">
        <v>26</v>
      </c>
      <c r="J28" s="42">
        <v>0.46847830000000001</v>
      </c>
      <c r="K28" s="42">
        <v>0.13142592</v>
      </c>
      <c r="L28" s="42">
        <v>0.32490029999999998</v>
      </c>
      <c r="M28" s="42">
        <v>1.2152125999999999E-2</v>
      </c>
    </row>
    <row r="29" spans="2:13" x14ac:dyDescent="0.15">
      <c r="B29" s="42">
        <v>27</v>
      </c>
      <c r="C29" s="42">
        <v>0.45824300000000001</v>
      </c>
      <c r="D29" s="42">
        <v>0.12449544</v>
      </c>
      <c r="E29" s="42">
        <v>0.32137139999999997</v>
      </c>
      <c r="F29" s="42">
        <v>1.2376243E-2</v>
      </c>
      <c r="I29" s="42">
        <v>27</v>
      </c>
      <c r="J29" s="42">
        <v>0.46948709999999999</v>
      </c>
      <c r="K29" s="42">
        <v>0.13613624999999999</v>
      </c>
      <c r="L29" s="42">
        <v>0.32094610000000001</v>
      </c>
      <c r="M29" s="42">
        <v>1.2404749E-2</v>
      </c>
    </row>
    <row r="30" spans="2:13" x14ac:dyDescent="0.15">
      <c r="B30" s="42">
        <v>28</v>
      </c>
      <c r="C30" s="42">
        <v>0.45954279999999997</v>
      </c>
      <c r="D30" s="42">
        <v>0.12606138</v>
      </c>
      <c r="E30" s="42">
        <v>0.3208685</v>
      </c>
      <c r="F30" s="42">
        <v>1.2612953999999999E-2</v>
      </c>
      <c r="I30" s="42">
        <v>28</v>
      </c>
      <c r="J30" s="42">
        <v>0.47202749999999999</v>
      </c>
      <c r="K30" s="42">
        <v>0.13846501</v>
      </c>
      <c r="L30" s="42">
        <v>0.32084970000000002</v>
      </c>
      <c r="M30" s="42">
        <v>1.2712838000000001E-2</v>
      </c>
    </row>
    <row r="31" spans="2:13" x14ac:dyDescent="0.15">
      <c r="B31" s="42">
        <v>29</v>
      </c>
      <c r="C31" s="42">
        <v>0.46097260000000001</v>
      </c>
      <c r="D31" s="42">
        <v>0.12341665</v>
      </c>
      <c r="E31" s="42">
        <v>0.32592100000000002</v>
      </c>
      <c r="F31" s="42">
        <v>1.1634958000000001E-2</v>
      </c>
      <c r="I31" s="42">
        <v>29</v>
      </c>
      <c r="J31" s="42">
        <v>0.47528379999999998</v>
      </c>
      <c r="K31" s="42">
        <v>0.13452258</v>
      </c>
      <c r="L31" s="42">
        <v>0.32744620000000002</v>
      </c>
      <c r="M31" s="42">
        <v>1.3315016000000001E-2</v>
      </c>
    </row>
    <row r="32" spans="2:13" x14ac:dyDescent="0.15">
      <c r="B32" s="42">
        <v>30</v>
      </c>
      <c r="C32" s="42">
        <v>0.46788649999999998</v>
      </c>
      <c r="D32" s="42">
        <v>0.12879605</v>
      </c>
      <c r="E32" s="42">
        <v>0.32602609999999999</v>
      </c>
      <c r="F32" s="42">
        <v>1.3064285E-2</v>
      </c>
      <c r="I32" s="42">
        <v>30</v>
      </c>
      <c r="J32" s="42">
        <v>0.47188570000000002</v>
      </c>
      <c r="K32" s="42">
        <v>0.13744812000000001</v>
      </c>
      <c r="L32" s="42">
        <v>0.32165480000000002</v>
      </c>
      <c r="M32" s="42">
        <v>1.2782758999999999E-2</v>
      </c>
    </row>
    <row r="33" spans="2:13" x14ac:dyDescent="0.15">
      <c r="B33" s="42">
        <v>31</v>
      </c>
      <c r="C33" s="42">
        <v>0.46736220000000001</v>
      </c>
      <c r="D33" s="42">
        <v>0.13751896999999999</v>
      </c>
      <c r="E33" s="42">
        <v>0.31837670000000001</v>
      </c>
      <c r="F33" s="42">
        <v>1.1466542E-2</v>
      </c>
      <c r="I33" s="42">
        <v>31</v>
      </c>
      <c r="J33" s="42">
        <v>0.47464070000000003</v>
      </c>
      <c r="K33" s="42">
        <v>0.14411913000000001</v>
      </c>
      <c r="L33" s="42">
        <v>0.31829059999999998</v>
      </c>
      <c r="M33" s="42">
        <v>1.2230955E-2</v>
      </c>
    </row>
    <row r="34" spans="2:13" x14ac:dyDescent="0.15">
      <c r="B34" s="42">
        <v>32</v>
      </c>
      <c r="C34" s="42">
        <v>0.46350000000000002</v>
      </c>
      <c r="D34" s="42">
        <v>0.14332412999999999</v>
      </c>
      <c r="E34" s="42">
        <v>0.308616</v>
      </c>
      <c r="F34" s="42">
        <v>1.1559854E-2</v>
      </c>
      <c r="I34" s="42">
        <v>32</v>
      </c>
      <c r="J34" s="42">
        <v>0.47550750000000003</v>
      </c>
      <c r="K34" s="42">
        <v>0.14134859999999999</v>
      </c>
      <c r="L34" s="42">
        <v>0.32206200000000001</v>
      </c>
      <c r="M34" s="42">
        <v>1.2096857000000001E-2</v>
      </c>
    </row>
    <row r="35" spans="2:13" x14ac:dyDescent="0.15">
      <c r="B35" s="42">
        <v>33</v>
      </c>
      <c r="C35" s="42">
        <v>0.46480450000000001</v>
      </c>
      <c r="D35" s="42">
        <v>0.12786</v>
      </c>
      <c r="E35" s="42">
        <v>0.32518439999999998</v>
      </c>
      <c r="F35" s="42">
        <v>1.1760137E-2</v>
      </c>
      <c r="I35" s="42">
        <v>33</v>
      </c>
      <c r="J35" s="42">
        <v>0.48245440000000001</v>
      </c>
      <c r="K35" s="42">
        <v>0.14996701000000001</v>
      </c>
      <c r="L35" s="42">
        <v>0.31995760000000001</v>
      </c>
      <c r="M35" s="42">
        <v>1.2529792E-2</v>
      </c>
    </row>
    <row r="36" spans="2:13" x14ac:dyDescent="0.15">
      <c r="B36" s="42">
        <v>34</v>
      </c>
      <c r="C36" s="42">
        <v>0.46259169999999999</v>
      </c>
      <c r="D36" s="42">
        <v>0.13503807000000001</v>
      </c>
      <c r="E36" s="42">
        <v>0.31713330000000001</v>
      </c>
      <c r="F36" s="42">
        <v>1.0420339000000001E-2</v>
      </c>
      <c r="I36" s="42">
        <v>34</v>
      </c>
      <c r="J36" s="42">
        <v>0.4755202</v>
      </c>
      <c r="K36" s="42">
        <v>0.14574617000000001</v>
      </c>
      <c r="L36" s="42">
        <v>0.31718540000000001</v>
      </c>
      <c r="M36" s="42">
        <v>1.2588561999999999E-2</v>
      </c>
    </row>
    <row r="37" spans="2:13" x14ac:dyDescent="0.15">
      <c r="B37" s="42">
        <v>35</v>
      </c>
      <c r="C37" s="42">
        <v>0.46017659999999999</v>
      </c>
      <c r="D37" s="42">
        <v>0.14040040000000001</v>
      </c>
      <c r="E37" s="42">
        <v>0.31074069999999998</v>
      </c>
      <c r="F37" s="42">
        <v>9.0355709999999992E-3</v>
      </c>
      <c r="I37" s="42">
        <v>35</v>
      </c>
      <c r="J37" s="42">
        <v>0.47635640000000001</v>
      </c>
      <c r="K37" s="42">
        <v>0.14937136000000001</v>
      </c>
      <c r="L37" s="42">
        <v>0.31472119999999998</v>
      </c>
      <c r="M37" s="42">
        <v>1.2263925E-2</v>
      </c>
    </row>
    <row r="38" spans="2:13" x14ac:dyDescent="0.15">
      <c r="B38" s="42">
        <v>36</v>
      </c>
      <c r="C38" s="42">
        <v>0.45707940000000002</v>
      </c>
      <c r="D38" s="42">
        <v>0.14465928</v>
      </c>
      <c r="E38" s="42">
        <v>0.30090289999999997</v>
      </c>
      <c r="F38" s="42">
        <v>1.1517171999999999E-2</v>
      </c>
      <c r="I38" s="42">
        <v>36</v>
      </c>
      <c r="J38" s="42">
        <v>0.48113400000000001</v>
      </c>
      <c r="K38" s="42">
        <v>0.15356310000000001</v>
      </c>
      <c r="L38" s="42">
        <v>0.3147933</v>
      </c>
      <c r="M38" s="42">
        <v>1.2777646E-2</v>
      </c>
    </row>
    <row r="39" spans="2:13" x14ac:dyDescent="0.15">
      <c r="B39" s="42">
        <v>37</v>
      </c>
      <c r="C39" s="42">
        <v>0.4612812</v>
      </c>
      <c r="D39" s="42">
        <v>0.13022019000000001</v>
      </c>
      <c r="E39" s="42">
        <v>0.32279360000000001</v>
      </c>
      <c r="F39" s="42">
        <v>8.2675019999999995E-3</v>
      </c>
      <c r="I39" s="42">
        <v>37</v>
      </c>
      <c r="J39" s="42">
        <v>0.48256759999999999</v>
      </c>
      <c r="K39" s="42">
        <v>0.1549218</v>
      </c>
      <c r="L39" s="42">
        <v>0.3152856</v>
      </c>
      <c r="M39" s="42">
        <v>1.2360164E-2</v>
      </c>
    </row>
    <row r="40" spans="2:13" x14ac:dyDescent="0.15">
      <c r="B40" s="42">
        <v>38</v>
      </c>
      <c r="C40" s="42">
        <v>0.47110299999999999</v>
      </c>
      <c r="D40" s="42">
        <v>0.14457188000000001</v>
      </c>
      <c r="E40" s="42">
        <v>0.31579309999999999</v>
      </c>
      <c r="F40" s="42">
        <v>1.0737959E-2</v>
      </c>
      <c r="I40" s="42">
        <v>38</v>
      </c>
      <c r="J40" s="42">
        <v>0.48352679999999998</v>
      </c>
      <c r="K40" s="42">
        <v>0.14594434000000001</v>
      </c>
      <c r="L40" s="42">
        <v>0.32745610000000003</v>
      </c>
      <c r="M40" s="42">
        <v>1.0126309E-2</v>
      </c>
    </row>
    <row r="41" spans="2:13" x14ac:dyDescent="0.15">
      <c r="B41" s="42">
        <v>39</v>
      </c>
      <c r="C41" s="42">
        <v>0.47336489999999998</v>
      </c>
      <c r="D41" s="42">
        <v>0.13699480999999999</v>
      </c>
      <c r="E41" s="42">
        <v>0.32713520000000001</v>
      </c>
      <c r="F41" s="42">
        <v>9.2348959999999994E-3</v>
      </c>
      <c r="I41" s="42">
        <v>39</v>
      </c>
      <c r="J41" s="42">
        <v>0.48082560000000002</v>
      </c>
      <c r="K41" s="42">
        <v>0.15640045</v>
      </c>
      <c r="L41" s="42">
        <v>0.31433640000000002</v>
      </c>
      <c r="M41" s="42">
        <v>1.0088701E-2</v>
      </c>
    </row>
    <row r="42" spans="2:13" x14ac:dyDescent="0.15">
      <c r="B42" s="42">
        <v>40</v>
      </c>
      <c r="C42" s="42">
        <v>0.45036359999999998</v>
      </c>
      <c r="D42" s="42">
        <v>0.14709689000000001</v>
      </c>
      <c r="E42" s="42">
        <v>0.29371530000000001</v>
      </c>
      <c r="F42" s="42">
        <v>9.5514659999999998E-3</v>
      </c>
      <c r="I42" s="42">
        <v>40</v>
      </c>
      <c r="J42" s="42">
        <v>0.48409600000000003</v>
      </c>
      <c r="K42" s="42">
        <v>0.14622751</v>
      </c>
      <c r="L42" s="42">
        <v>0.32640209999999997</v>
      </c>
      <c r="M42" s="42">
        <v>1.1466446999999999E-2</v>
      </c>
    </row>
    <row r="43" spans="2:13" x14ac:dyDescent="0.15">
      <c r="B43" s="42">
        <v>41</v>
      </c>
      <c r="C43" s="42">
        <v>0.46857500000000002</v>
      </c>
      <c r="D43" s="42">
        <v>0.13981588</v>
      </c>
      <c r="E43" s="42">
        <v>0.3213956</v>
      </c>
      <c r="F43" s="42">
        <v>7.3635660000000002E-3</v>
      </c>
      <c r="I43" s="42">
        <v>41</v>
      </c>
      <c r="J43" s="42">
        <v>0.48907139999999999</v>
      </c>
      <c r="K43" s="42">
        <v>0.1693413</v>
      </c>
      <c r="L43" s="42">
        <v>0.30972319999999998</v>
      </c>
      <c r="M43" s="42">
        <v>1.0006892999999999E-2</v>
      </c>
    </row>
    <row r="44" spans="2:13" x14ac:dyDescent="0.15">
      <c r="B44" s="42">
        <v>42</v>
      </c>
      <c r="C44" s="42">
        <v>0.46221879999999999</v>
      </c>
      <c r="D44" s="42">
        <v>0.15712185000000001</v>
      </c>
      <c r="E44" s="42">
        <v>0.29823070000000002</v>
      </c>
      <c r="F44" s="42">
        <v>6.866235E-3</v>
      </c>
      <c r="I44" s="42">
        <v>42</v>
      </c>
      <c r="J44" s="42">
        <v>0.47341309999999998</v>
      </c>
      <c r="K44" s="42">
        <v>0.16332555000000001</v>
      </c>
      <c r="L44" s="42">
        <v>0.29953400000000002</v>
      </c>
      <c r="M44" s="42">
        <v>1.0553539000000001E-2</v>
      </c>
    </row>
    <row r="45" spans="2:13" x14ac:dyDescent="0.15">
      <c r="B45" s="42">
        <v>43</v>
      </c>
      <c r="C45" s="42">
        <v>0.462225</v>
      </c>
      <c r="D45" s="42">
        <v>0.15439958000000001</v>
      </c>
      <c r="E45" s="42">
        <v>0.30004809999999998</v>
      </c>
      <c r="F45" s="42">
        <v>7.7773219999999997E-3</v>
      </c>
      <c r="I45" s="42">
        <v>43</v>
      </c>
      <c r="J45" s="42">
        <v>0.48222219999999999</v>
      </c>
      <c r="K45" s="42">
        <v>0.14274017999999999</v>
      </c>
      <c r="L45" s="42">
        <v>0.32877610000000002</v>
      </c>
      <c r="M45" s="42">
        <v>1.0705981999999999E-2</v>
      </c>
    </row>
    <row r="46" spans="2:13" x14ac:dyDescent="0.15">
      <c r="B46" s="42">
        <v>44</v>
      </c>
      <c r="C46" s="42">
        <v>0.48072730000000002</v>
      </c>
      <c r="D46" s="42">
        <v>0.14879628</v>
      </c>
      <c r="E46" s="42">
        <v>0.32516640000000002</v>
      </c>
      <c r="F46" s="42">
        <v>6.7646039999999996E-3</v>
      </c>
      <c r="I46" s="42">
        <v>44</v>
      </c>
      <c r="J46" s="42">
        <v>0.48902630000000002</v>
      </c>
      <c r="K46" s="42">
        <v>0.14474790000000001</v>
      </c>
      <c r="L46" s="42">
        <v>0.33448329999999998</v>
      </c>
      <c r="M46" s="42">
        <v>9.7951640000000003E-3</v>
      </c>
    </row>
    <row r="47" spans="2:13" x14ac:dyDescent="0.15">
      <c r="B47" s="42">
        <v>45</v>
      </c>
      <c r="C47" s="42">
        <v>0.46118749999999997</v>
      </c>
      <c r="D47" s="42">
        <v>0.14053086000000001</v>
      </c>
      <c r="E47" s="42">
        <v>0.31315999999999999</v>
      </c>
      <c r="F47" s="42">
        <v>7.4966879999999996E-3</v>
      </c>
      <c r="I47" s="42">
        <v>45</v>
      </c>
      <c r="J47" s="42">
        <v>0.47549999999999998</v>
      </c>
      <c r="K47" s="42">
        <v>0.15268662</v>
      </c>
      <c r="L47" s="42">
        <v>0.31188129999999997</v>
      </c>
      <c r="M47" s="42">
        <v>1.093208E-2</v>
      </c>
    </row>
    <row r="48" spans="2:13" x14ac:dyDescent="0.15">
      <c r="B48" s="42">
        <v>46</v>
      </c>
      <c r="C48" s="42">
        <v>0.48475000000000001</v>
      </c>
      <c r="D48" s="42">
        <v>0.19488263</v>
      </c>
      <c r="E48" s="42">
        <v>0.27982390000000001</v>
      </c>
      <c r="F48" s="42">
        <v>1.0043498999999999E-2</v>
      </c>
      <c r="I48" s="42">
        <v>46</v>
      </c>
      <c r="J48" s="42">
        <v>0.47362500000000002</v>
      </c>
      <c r="K48" s="42">
        <v>0.12828507</v>
      </c>
      <c r="L48" s="42">
        <v>0.33598309999999998</v>
      </c>
      <c r="M48" s="42">
        <v>9.356797E-3</v>
      </c>
    </row>
    <row r="49" spans="2:13" x14ac:dyDescent="0.15">
      <c r="B49" s="42">
        <v>47</v>
      </c>
      <c r="C49" s="42">
        <v>0.45017400000000002</v>
      </c>
      <c r="D49" s="42">
        <v>7.8266160000000001E-2</v>
      </c>
      <c r="E49" s="42">
        <v>0.36188019999999999</v>
      </c>
      <c r="F49" s="42">
        <v>1.0027642999999999E-2</v>
      </c>
      <c r="I49" s="42">
        <v>47</v>
      </c>
      <c r="J49" s="42">
        <v>0.47773910000000003</v>
      </c>
      <c r="K49" s="42">
        <v>0.1752929</v>
      </c>
      <c r="L49" s="42">
        <v>0.28941070000000002</v>
      </c>
      <c r="M49" s="42">
        <v>1.3035544E-2</v>
      </c>
    </row>
    <row r="50" spans="2:13" x14ac:dyDescent="0.15">
      <c r="B50" s="42">
        <v>48</v>
      </c>
      <c r="C50" s="42">
        <v>0.48249999999999998</v>
      </c>
      <c r="D50" s="42">
        <v>0.16342091</v>
      </c>
      <c r="E50" s="42">
        <v>0.30015249999999999</v>
      </c>
      <c r="F50" s="42">
        <v>1.892661E-2</v>
      </c>
      <c r="I50" s="42">
        <v>48</v>
      </c>
      <c r="J50" s="42">
        <v>0.49786849999999999</v>
      </c>
      <c r="K50" s="42">
        <v>0.17641314999999999</v>
      </c>
      <c r="L50" s="42">
        <v>0.30819380000000002</v>
      </c>
      <c r="M50" s="42">
        <v>1.3261607999999999E-2</v>
      </c>
    </row>
    <row r="51" spans="2:13" x14ac:dyDescent="0.15">
      <c r="B51" s="42">
        <v>49</v>
      </c>
      <c r="C51" s="42">
        <v>0.47542859999999998</v>
      </c>
      <c r="D51" s="42">
        <v>0.18448289000000001</v>
      </c>
      <c r="E51" s="42">
        <v>0.27591929999999998</v>
      </c>
      <c r="F51" s="42">
        <v>1.502641E-2</v>
      </c>
      <c r="I51" s="42">
        <v>49</v>
      </c>
      <c r="J51" s="42">
        <v>0.49059999999999998</v>
      </c>
      <c r="K51" s="42">
        <v>0.15914602</v>
      </c>
      <c r="L51" s="42">
        <v>0.32311669999999998</v>
      </c>
      <c r="M51" s="42">
        <v>8.3372919999999996E-3</v>
      </c>
    </row>
    <row r="52" spans="2:13" x14ac:dyDescent="0.15">
      <c r="B52" s="26">
        <v>50</v>
      </c>
      <c r="C52" s="26">
        <v>0.48114289999999998</v>
      </c>
      <c r="D52" s="26">
        <v>0.14064291000000001</v>
      </c>
      <c r="E52" s="26">
        <v>0.33584829999999999</v>
      </c>
      <c r="F52" s="26">
        <v>4.6516689999999998E-3</v>
      </c>
      <c r="I52" s="26">
        <v>50</v>
      </c>
      <c r="J52" s="26">
        <v>0.46262940000000002</v>
      </c>
      <c r="K52" s="26">
        <v>0.13024548999999999</v>
      </c>
      <c r="L52" s="26">
        <v>0.32501649999999999</v>
      </c>
      <c r="M52" s="26">
        <v>7.3673829999999999E-3</v>
      </c>
    </row>
  </sheetData>
  <mergeCells count="1">
    <mergeCell ref="B1:M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2"/>
  <sheetViews>
    <sheetView workbookViewId="0">
      <selection activeCell="J19" sqref="J19"/>
    </sheetView>
  </sheetViews>
  <sheetFormatPr defaultRowHeight="13.5" x14ac:dyDescent="0.15"/>
  <cols>
    <col min="1" max="16384" width="9" style="45"/>
  </cols>
  <sheetData>
    <row r="1" spans="2:6" x14ac:dyDescent="0.15">
      <c r="B1" s="66" t="s">
        <v>67</v>
      </c>
      <c r="C1" s="66"/>
      <c r="D1" s="66"/>
      <c r="E1" s="66"/>
      <c r="F1" s="66"/>
    </row>
    <row r="2" spans="2:6" x14ac:dyDescent="0.15">
      <c r="B2" s="12" t="s">
        <v>1</v>
      </c>
      <c r="C2" s="12" t="s">
        <v>38</v>
      </c>
      <c r="E2" s="12" t="s">
        <v>2</v>
      </c>
      <c r="F2" s="12" t="s">
        <v>38</v>
      </c>
    </row>
    <row r="3" spans="2:6" x14ac:dyDescent="0.15">
      <c r="B3" s="42">
        <v>1</v>
      </c>
      <c r="C3" s="42">
        <v>0.29519889999999999</v>
      </c>
      <c r="E3" s="42">
        <v>1</v>
      </c>
      <c r="F3" s="42">
        <v>0.27927210000000002</v>
      </c>
    </row>
    <row r="4" spans="2:6" x14ac:dyDescent="0.15">
      <c r="B4" s="42">
        <v>2</v>
      </c>
      <c r="C4" s="42">
        <v>0.29464760000000001</v>
      </c>
      <c r="E4" s="42">
        <v>2</v>
      </c>
      <c r="F4" s="42">
        <v>0.29481439999999998</v>
      </c>
    </row>
    <row r="5" spans="2:6" x14ac:dyDescent="0.15">
      <c r="B5" s="42">
        <v>3</v>
      </c>
      <c r="C5" s="42">
        <v>0.30031869999999999</v>
      </c>
      <c r="E5" s="42">
        <v>3</v>
      </c>
      <c r="F5" s="42">
        <v>0.31144450000000001</v>
      </c>
    </row>
    <row r="6" spans="2:6" x14ac:dyDescent="0.15">
      <c r="B6" s="42">
        <v>4</v>
      </c>
      <c r="C6" s="42">
        <v>0.30331170000000002</v>
      </c>
      <c r="E6" s="42">
        <v>4</v>
      </c>
      <c r="F6" s="42">
        <v>0.32720860000000002</v>
      </c>
    </row>
    <row r="7" spans="2:6" x14ac:dyDescent="0.15">
      <c r="B7" s="42">
        <v>5</v>
      </c>
      <c r="C7" s="42">
        <v>0.31023250000000002</v>
      </c>
      <c r="E7" s="42">
        <v>5</v>
      </c>
      <c r="F7" s="42">
        <v>0.34188869999999999</v>
      </c>
    </row>
    <row r="8" spans="2:6" x14ac:dyDescent="0.15">
      <c r="B8" s="42">
        <v>6</v>
      </c>
      <c r="C8" s="42">
        <v>0.320886</v>
      </c>
      <c r="E8" s="42">
        <v>6</v>
      </c>
      <c r="F8" s="42">
        <v>0.36288239999999999</v>
      </c>
    </row>
    <row r="9" spans="2:6" x14ac:dyDescent="0.15">
      <c r="B9" s="42">
        <v>7</v>
      </c>
      <c r="C9" s="42">
        <v>0.32880039999999999</v>
      </c>
      <c r="E9" s="42">
        <v>7</v>
      </c>
      <c r="F9" s="42">
        <v>0.38309850000000001</v>
      </c>
    </row>
    <row r="10" spans="2:6" x14ac:dyDescent="0.15">
      <c r="B10" s="42">
        <v>8</v>
      </c>
      <c r="C10" s="42">
        <v>0.33390320000000001</v>
      </c>
      <c r="E10" s="42">
        <v>8</v>
      </c>
      <c r="F10" s="42">
        <v>0.40638669999999999</v>
      </c>
    </row>
    <row r="11" spans="2:6" x14ac:dyDescent="0.15">
      <c r="B11" s="42">
        <v>9</v>
      </c>
      <c r="C11" s="42">
        <v>0.34332279999999998</v>
      </c>
      <c r="E11" s="42">
        <v>9</v>
      </c>
      <c r="F11" s="42">
        <v>0.42991420000000002</v>
      </c>
    </row>
    <row r="12" spans="2:6" x14ac:dyDescent="0.15">
      <c r="B12" s="42">
        <v>10</v>
      </c>
      <c r="C12" s="42">
        <v>0.35097</v>
      </c>
      <c r="E12" s="42">
        <v>10</v>
      </c>
      <c r="F12" s="42">
        <v>0.456038</v>
      </c>
    </row>
    <row r="13" spans="2:6" x14ac:dyDescent="0.15">
      <c r="B13" s="42">
        <v>11</v>
      </c>
      <c r="C13" s="42">
        <v>0.35956369999999999</v>
      </c>
      <c r="E13" s="42">
        <v>11</v>
      </c>
      <c r="F13" s="42">
        <v>0.469219</v>
      </c>
    </row>
    <row r="14" spans="2:6" x14ac:dyDescent="0.15">
      <c r="B14" s="42">
        <v>12</v>
      </c>
      <c r="C14" s="42">
        <v>0.37240180000000001</v>
      </c>
      <c r="E14" s="42">
        <v>12</v>
      </c>
      <c r="F14" s="42">
        <v>0.49434270000000002</v>
      </c>
    </row>
    <row r="15" spans="2:6" x14ac:dyDescent="0.15">
      <c r="B15" s="42">
        <v>13</v>
      </c>
      <c r="C15" s="42">
        <v>0.39208359999999998</v>
      </c>
      <c r="E15" s="42">
        <v>13</v>
      </c>
      <c r="F15" s="42">
        <v>0.50516119999999998</v>
      </c>
    </row>
    <row r="16" spans="2:6" x14ac:dyDescent="0.15">
      <c r="B16" s="42">
        <v>14</v>
      </c>
      <c r="C16" s="42">
        <v>0.41875610000000002</v>
      </c>
      <c r="E16" s="42">
        <v>14</v>
      </c>
      <c r="F16" s="42">
        <v>0.53102150000000004</v>
      </c>
    </row>
    <row r="17" spans="2:6" x14ac:dyDescent="0.15">
      <c r="B17" s="42">
        <v>15</v>
      </c>
      <c r="C17" s="42">
        <v>0.43436960000000002</v>
      </c>
      <c r="E17" s="42">
        <v>15</v>
      </c>
      <c r="F17" s="42">
        <v>0.55335880000000004</v>
      </c>
    </row>
    <row r="18" spans="2:6" x14ac:dyDescent="0.15">
      <c r="B18" s="42">
        <v>16</v>
      </c>
      <c r="C18" s="42">
        <v>0.47242509999999999</v>
      </c>
      <c r="E18" s="42">
        <v>16</v>
      </c>
      <c r="F18" s="42">
        <v>0.57923080000000005</v>
      </c>
    </row>
    <row r="19" spans="2:6" x14ac:dyDescent="0.15">
      <c r="B19" s="42">
        <v>17</v>
      </c>
      <c r="C19" s="42">
        <v>0.49589450000000002</v>
      </c>
      <c r="E19" s="42">
        <v>17</v>
      </c>
      <c r="F19" s="42">
        <v>0.59728150000000002</v>
      </c>
    </row>
    <row r="20" spans="2:6" x14ac:dyDescent="0.15">
      <c r="B20" s="42">
        <v>18</v>
      </c>
      <c r="C20" s="42">
        <v>0.51898310000000003</v>
      </c>
      <c r="E20" s="42">
        <v>18</v>
      </c>
      <c r="F20" s="42">
        <v>0.63872989999999996</v>
      </c>
    </row>
    <row r="21" spans="2:6" x14ac:dyDescent="0.15">
      <c r="B21" s="42">
        <v>19</v>
      </c>
      <c r="C21" s="42">
        <v>0.55406619999999995</v>
      </c>
      <c r="E21" s="42">
        <v>19</v>
      </c>
      <c r="F21" s="42">
        <v>0.63257940000000001</v>
      </c>
    </row>
    <row r="22" spans="2:6" x14ac:dyDescent="0.15">
      <c r="B22" s="42">
        <v>20</v>
      </c>
      <c r="C22" s="42">
        <v>0.57788919999999999</v>
      </c>
      <c r="E22" s="42">
        <v>20</v>
      </c>
      <c r="F22" s="42">
        <v>0.66169809999999996</v>
      </c>
    </row>
    <row r="23" spans="2:6" x14ac:dyDescent="0.15">
      <c r="B23" s="42">
        <v>21</v>
      </c>
      <c r="C23" s="42">
        <v>0.61267229999999995</v>
      </c>
      <c r="E23" s="42">
        <v>21</v>
      </c>
      <c r="F23" s="42">
        <v>0.65370240000000002</v>
      </c>
    </row>
    <row r="24" spans="2:6" x14ac:dyDescent="0.15">
      <c r="B24" s="42">
        <v>22</v>
      </c>
      <c r="C24" s="42">
        <v>0.65512329999999996</v>
      </c>
      <c r="E24" s="42">
        <v>22</v>
      </c>
      <c r="F24" s="42">
        <v>0.67478280000000002</v>
      </c>
    </row>
    <row r="25" spans="2:6" x14ac:dyDescent="0.15">
      <c r="B25" s="42">
        <v>23</v>
      </c>
      <c r="C25" s="42">
        <v>0.67743869999999995</v>
      </c>
      <c r="E25" s="42">
        <v>23</v>
      </c>
      <c r="F25" s="42">
        <v>0.72722260000000005</v>
      </c>
    </row>
    <row r="26" spans="2:6" x14ac:dyDescent="0.15">
      <c r="B26" s="42">
        <v>24</v>
      </c>
      <c r="C26" s="42">
        <v>0.71313219999999999</v>
      </c>
      <c r="E26" s="42">
        <v>24</v>
      </c>
      <c r="F26" s="42">
        <v>0.74303929999999996</v>
      </c>
    </row>
    <row r="27" spans="2:6" x14ac:dyDescent="0.15">
      <c r="B27" s="42">
        <v>25</v>
      </c>
      <c r="C27" s="42">
        <v>0.78135259999999995</v>
      </c>
      <c r="E27" s="42">
        <v>25</v>
      </c>
      <c r="F27" s="42">
        <v>0.74044010000000005</v>
      </c>
    </row>
    <row r="28" spans="2:6" x14ac:dyDescent="0.15">
      <c r="B28" s="42">
        <v>26</v>
      </c>
      <c r="C28" s="42">
        <v>0.74550609999999995</v>
      </c>
      <c r="E28" s="42">
        <v>26</v>
      </c>
      <c r="F28" s="42">
        <v>0.77520140000000004</v>
      </c>
    </row>
    <row r="29" spans="2:6" x14ac:dyDescent="0.15">
      <c r="B29" s="42">
        <v>27</v>
      </c>
      <c r="C29" s="42">
        <v>0.77088080000000003</v>
      </c>
      <c r="E29" s="42">
        <v>27</v>
      </c>
      <c r="F29" s="42">
        <v>0.79521299999999995</v>
      </c>
    </row>
    <row r="30" spans="2:6" x14ac:dyDescent="0.15">
      <c r="B30" s="42">
        <v>28</v>
      </c>
      <c r="C30" s="42">
        <v>0.79919629999999997</v>
      </c>
      <c r="E30" s="42">
        <v>28</v>
      </c>
      <c r="F30" s="42">
        <v>0.82647780000000004</v>
      </c>
    </row>
    <row r="31" spans="2:6" x14ac:dyDescent="0.15">
      <c r="B31" s="42">
        <v>29</v>
      </c>
      <c r="C31" s="42">
        <v>0.72056960000000003</v>
      </c>
      <c r="E31" s="42">
        <v>29</v>
      </c>
      <c r="F31" s="42">
        <v>0.78303900000000004</v>
      </c>
    </row>
    <row r="32" spans="2:6" x14ac:dyDescent="0.15">
      <c r="B32" s="42">
        <v>30</v>
      </c>
      <c r="C32" s="42">
        <v>0.81710320000000003</v>
      </c>
      <c r="E32" s="42">
        <v>30</v>
      </c>
      <c r="F32" s="42">
        <v>0.78786160000000005</v>
      </c>
    </row>
    <row r="33" spans="2:6" x14ac:dyDescent="0.15">
      <c r="B33" s="42">
        <v>31</v>
      </c>
      <c r="C33" s="42">
        <v>0.83220780000000005</v>
      </c>
      <c r="E33" s="42">
        <v>31</v>
      </c>
      <c r="F33" s="42">
        <v>0.83924650000000001</v>
      </c>
    </row>
    <row r="34" spans="2:6" x14ac:dyDescent="0.15">
      <c r="B34" s="42">
        <v>32</v>
      </c>
      <c r="C34" s="42">
        <v>0.96077900000000005</v>
      </c>
      <c r="E34" s="42">
        <v>32</v>
      </c>
      <c r="F34" s="42">
        <v>0.82162159999999995</v>
      </c>
    </row>
    <row r="35" spans="2:6" x14ac:dyDescent="0.15">
      <c r="B35" s="42">
        <v>33</v>
      </c>
      <c r="C35" s="42">
        <v>0.69776729999999998</v>
      </c>
      <c r="E35" s="42">
        <v>33</v>
      </c>
      <c r="F35" s="42">
        <v>0.84050320000000001</v>
      </c>
    </row>
    <row r="36" spans="2:6" x14ac:dyDescent="0.15">
      <c r="B36" s="42">
        <v>34</v>
      </c>
      <c r="C36" s="42">
        <v>0.89598979999999995</v>
      </c>
      <c r="E36" s="42">
        <v>34</v>
      </c>
      <c r="F36" s="42">
        <v>0.84597299999999997</v>
      </c>
    </row>
    <row r="37" spans="2:6" x14ac:dyDescent="0.15">
      <c r="B37" s="42">
        <v>35</v>
      </c>
      <c r="C37" s="42">
        <v>0.92363819999999996</v>
      </c>
      <c r="E37" s="42">
        <v>35</v>
      </c>
      <c r="F37" s="42">
        <v>0.88615529999999998</v>
      </c>
    </row>
    <row r="38" spans="2:6" x14ac:dyDescent="0.15">
      <c r="B38" s="42">
        <v>36</v>
      </c>
      <c r="C38" s="42">
        <v>1.0154053999999999</v>
      </c>
      <c r="E38" s="42">
        <v>36</v>
      </c>
      <c r="F38" s="42">
        <v>0.94832159999999999</v>
      </c>
    </row>
    <row r="39" spans="2:6" x14ac:dyDescent="0.15">
      <c r="B39" s="42">
        <v>37</v>
      </c>
      <c r="C39" s="42">
        <v>0.8631837</v>
      </c>
      <c r="E39" s="42">
        <v>37</v>
      </c>
      <c r="F39" s="42">
        <v>0.85197259999999997</v>
      </c>
    </row>
    <row r="40" spans="2:6" x14ac:dyDescent="0.15">
      <c r="B40" s="42">
        <v>38</v>
      </c>
      <c r="C40" s="42">
        <v>0.94835760000000002</v>
      </c>
      <c r="E40" s="42">
        <v>38</v>
      </c>
      <c r="F40" s="42">
        <v>0.75341809999999998</v>
      </c>
    </row>
    <row r="41" spans="2:6" x14ac:dyDescent="0.15">
      <c r="B41" s="42">
        <v>39</v>
      </c>
      <c r="C41" s="42">
        <v>0.93563819999999998</v>
      </c>
      <c r="E41" s="42">
        <v>39</v>
      </c>
      <c r="F41" s="42">
        <v>0.90043879999999998</v>
      </c>
    </row>
    <row r="42" spans="2:6" x14ac:dyDescent="0.15">
      <c r="B42" s="42">
        <v>40</v>
      </c>
      <c r="C42" s="42">
        <v>1.0984742000000001</v>
      </c>
      <c r="E42" s="42">
        <v>40</v>
      </c>
      <c r="F42" s="42">
        <v>0.77361069999999998</v>
      </c>
    </row>
    <row r="43" spans="2:6" x14ac:dyDescent="0.15">
      <c r="B43" s="42">
        <v>41</v>
      </c>
      <c r="C43" s="42">
        <v>0.91566950000000003</v>
      </c>
      <c r="E43" s="42">
        <v>41</v>
      </c>
      <c r="F43" s="42">
        <v>1.0816682</v>
      </c>
    </row>
    <row r="44" spans="2:6" x14ac:dyDescent="0.15">
      <c r="B44" s="42">
        <v>42</v>
      </c>
      <c r="C44" s="42">
        <v>1.0226310000000001</v>
      </c>
      <c r="E44" s="42">
        <v>42</v>
      </c>
      <c r="F44" s="42">
        <v>0.89716560000000001</v>
      </c>
    </row>
    <row r="45" spans="2:6" x14ac:dyDescent="0.15">
      <c r="B45" s="42">
        <v>43</v>
      </c>
      <c r="C45" s="42">
        <v>1.0430754</v>
      </c>
      <c r="E45" s="42">
        <v>43</v>
      </c>
      <c r="F45" s="42">
        <v>1.0787888999999999</v>
      </c>
    </row>
    <row r="46" spans="2:6" x14ac:dyDescent="0.15">
      <c r="B46" s="42">
        <v>44</v>
      </c>
      <c r="C46" s="42">
        <v>1.1913685000000001</v>
      </c>
      <c r="E46" s="42">
        <v>44</v>
      </c>
      <c r="F46" s="42">
        <v>0.70826699999999998</v>
      </c>
    </row>
    <row r="47" spans="2:6" x14ac:dyDescent="0.15">
      <c r="B47" s="42">
        <v>45</v>
      </c>
      <c r="C47" s="42">
        <v>1.0578741</v>
      </c>
      <c r="E47" s="42">
        <v>45</v>
      </c>
      <c r="F47" s="42">
        <v>0.91748280000000004</v>
      </c>
    </row>
    <row r="48" spans="2:6" x14ac:dyDescent="0.15">
      <c r="B48" s="42">
        <v>46</v>
      </c>
      <c r="C48" s="42">
        <v>1.7314689999999999</v>
      </c>
      <c r="E48" s="42">
        <v>46</v>
      </c>
      <c r="F48" s="42">
        <v>0.70879320000000001</v>
      </c>
    </row>
    <row r="49" spans="2:6" x14ac:dyDescent="0.15">
      <c r="B49" s="42">
        <v>47</v>
      </c>
      <c r="C49" s="42">
        <v>0.34914289999999998</v>
      </c>
      <c r="E49" s="42">
        <v>47</v>
      </c>
      <c r="F49" s="42">
        <v>1.2311806999999999</v>
      </c>
    </row>
    <row r="50" spans="2:6" x14ac:dyDescent="0.15">
      <c r="B50" s="42">
        <v>48</v>
      </c>
      <c r="C50" s="42">
        <v>1.2882046</v>
      </c>
      <c r="E50" s="42">
        <v>48</v>
      </c>
      <c r="F50" s="42">
        <v>0.91949139999999996</v>
      </c>
    </row>
    <row r="51" spans="2:6" x14ac:dyDescent="0.15">
      <c r="B51" s="42">
        <v>49</v>
      </c>
      <c r="C51" s="42">
        <v>1.5799685999999999</v>
      </c>
      <c r="E51" s="42">
        <v>49</v>
      </c>
      <c r="F51" s="42">
        <v>0.84528809999999999</v>
      </c>
    </row>
    <row r="52" spans="2:6" x14ac:dyDescent="0.15">
      <c r="B52" s="26">
        <v>50</v>
      </c>
      <c r="C52" s="26">
        <v>0.85190010000000005</v>
      </c>
      <c r="E52" s="26">
        <v>50</v>
      </c>
      <c r="F52" s="26">
        <v>0.7539169</v>
      </c>
    </row>
  </sheetData>
  <mergeCells count="1">
    <mergeCell ref="B1:F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2"/>
  <sheetViews>
    <sheetView workbookViewId="0">
      <selection activeCell="J22" sqref="J22"/>
    </sheetView>
  </sheetViews>
  <sheetFormatPr defaultRowHeight="13.5" x14ac:dyDescent="0.15"/>
  <cols>
    <col min="1" max="16384" width="9" style="14"/>
  </cols>
  <sheetData>
    <row r="1" spans="2:8" x14ac:dyDescent="0.15">
      <c r="B1" s="67" t="s">
        <v>69</v>
      </c>
      <c r="C1" s="67"/>
      <c r="D1" s="67"/>
      <c r="E1" s="67"/>
      <c r="F1" s="67"/>
      <c r="G1" s="67"/>
      <c r="H1" s="67"/>
    </row>
    <row r="2" spans="2:8" x14ac:dyDescent="0.15">
      <c r="B2" s="12" t="s">
        <v>41</v>
      </c>
      <c r="C2" s="12" t="s">
        <v>40</v>
      </c>
      <c r="D2" s="12" t="s">
        <v>39</v>
      </c>
      <c r="F2" s="12" t="s">
        <v>41</v>
      </c>
      <c r="G2" s="12" t="s">
        <v>40</v>
      </c>
      <c r="H2" s="12" t="s">
        <v>39</v>
      </c>
    </row>
    <row r="3" spans="2:8" x14ac:dyDescent="0.15">
      <c r="B3" s="42">
        <v>1</v>
      </c>
      <c r="C3" s="42">
        <v>5.111769E-2</v>
      </c>
      <c r="D3" s="42">
        <v>1.2202869999999999E-2</v>
      </c>
      <c r="F3" s="42">
        <v>1</v>
      </c>
      <c r="G3" s="42">
        <v>5.1124599999999999E-2</v>
      </c>
      <c r="H3" s="42">
        <v>1.159132E-2</v>
      </c>
    </row>
    <row r="4" spans="2:8" x14ac:dyDescent="0.15">
      <c r="B4" s="42">
        <v>2</v>
      </c>
      <c r="C4" s="42">
        <v>5.064975E-2</v>
      </c>
      <c r="D4" s="42">
        <v>1.223715E-2</v>
      </c>
      <c r="F4" s="42">
        <v>2</v>
      </c>
      <c r="G4" s="42">
        <v>5.0072970000000001E-2</v>
      </c>
      <c r="H4" s="42">
        <v>1.245811E-2</v>
      </c>
    </row>
    <row r="5" spans="2:8" x14ac:dyDescent="0.15">
      <c r="B5" s="42">
        <v>3</v>
      </c>
      <c r="C5" s="42">
        <v>5.0441760000000002E-2</v>
      </c>
      <c r="D5" s="42">
        <v>1.242274E-2</v>
      </c>
      <c r="F5" s="42">
        <v>3</v>
      </c>
      <c r="G5" s="42">
        <v>4.9274310000000002E-2</v>
      </c>
      <c r="H5" s="42">
        <v>1.3013E-2</v>
      </c>
    </row>
    <row r="6" spans="2:8" x14ac:dyDescent="0.15">
      <c r="B6" s="42">
        <v>4</v>
      </c>
      <c r="C6" s="42">
        <v>5.013608E-2</v>
      </c>
      <c r="D6" s="42">
        <v>1.257993E-2</v>
      </c>
      <c r="F6" s="42">
        <v>4</v>
      </c>
      <c r="G6" s="42">
        <v>4.8725230000000001E-2</v>
      </c>
      <c r="H6" s="42">
        <v>1.3633640000000001E-2</v>
      </c>
    </row>
    <row r="7" spans="2:8" x14ac:dyDescent="0.15">
      <c r="B7" s="42">
        <v>5</v>
      </c>
      <c r="C7" s="42">
        <v>4.981203E-2</v>
      </c>
      <c r="D7" s="42">
        <v>1.2879679999999999E-2</v>
      </c>
      <c r="F7" s="42">
        <v>5</v>
      </c>
      <c r="G7" s="42">
        <v>4.8049229999999998E-2</v>
      </c>
      <c r="H7" s="42">
        <v>1.422704E-2</v>
      </c>
    </row>
    <row r="8" spans="2:8" x14ac:dyDescent="0.15">
      <c r="B8" s="42">
        <v>6</v>
      </c>
      <c r="C8" s="42">
        <v>4.941065E-2</v>
      </c>
      <c r="D8" s="42">
        <v>1.305044E-2</v>
      </c>
      <c r="F8" s="42">
        <v>6</v>
      </c>
      <c r="G8" s="42">
        <v>4.7608310000000001E-2</v>
      </c>
      <c r="H8" s="42">
        <v>1.4760229999999999E-2</v>
      </c>
    </row>
    <row r="9" spans="2:8" x14ac:dyDescent="0.15">
      <c r="B9" s="42">
        <v>7</v>
      </c>
      <c r="C9" s="42">
        <v>4.9243759999999998E-2</v>
      </c>
      <c r="D9" s="42">
        <v>1.329411E-2</v>
      </c>
      <c r="F9" s="42">
        <v>7</v>
      </c>
      <c r="G9" s="42">
        <v>4.7111720000000003E-2</v>
      </c>
      <c r="H9" s="42">
        <v>1.5282230000000001E-2</v>
      </c>
    </row>
    <row r="10" spans="2:8" x14ac:dyDescent="0.15">
      <c r="B10" s="42">
        <v>8</v>
      </c>
      <c r="C10" s="42">
        <v>4.897439E-2</v>
      </c>
      <c r="D10" s="42">
        <v>1.349874E-2</v>
      </c>
      <c r="F10" s="42">
        <v>8</v>
      </c>
      <c r="G10" s="42">
        <v>4.7073669999999998E-2</v>
      </c>
      <c r="H10" s="42">
        <v>1.5801619999999999E-2</v>
      </c>
    </row>
    <row r="11" spans="2:8" x14ac:dyDescent="0.15">
      <c r="B11" s="42">
        <v>9</v>
      </c>
      <c r="C11" s="42">
        <v>4.8668860000000001E-2</v>
      </c>
      <c r="D11" s="42">
        <v>1.3737630000000001E-2</v>
      </c>
      <c r="F11" s="42">
        <v>9</v>
      </c>
      <c r="G11" s="42">
        <v>4.688705E-2</v>
      </c>
      <c r="H11" s="42">
        <v>1.6257440000000001E-2</v>
      </c>
    </row>
    <row r="12" spans="2:8" x14ac:dyDescent="0.15">
      <c r="B12" s="42">
        <v>10</v>
      </c>
      <c r="C12" s="42">
        <v>4.8458029999999999E-2</v>
      </c>
      <c r="D12" s="42">
        <v>1.4005999999999999E-2</v>
      </c>
      <c r="F12" s="42">
        <v>10</v>
      </c>
      <c r="G12" s="42">
        <v>4.6881529999999998E-2</v>
      </c>
      <c r="H12" s="42">
        <v>1.67291E-2</v>
      </c>
    </row>
    <row r="13" spans="2:8" x14ac:dyDescent="0.15">
      <c r="B13" s="42">
        <v>11</v>
      </c>
      <c r="C13" s="42">
        <v>4.7968709999999998E-2</v>
      </c>
      <c r="D13" s="42">
        <v>1.434844E-2</v>
      </c>
      <c r="F13" s="42">
        <v>11</v>
      </c>
      <c r="G13" s="42">
        <v>4.683623E-2</v>
      </c>
      <c r="H13" s="42">
        <v>1.7092719999999999E-2</v>
      </c>
    </row>
    <row r="14" spans="2:8" x14ac:dyDescent="0.15">
      <c r="B14" s="42">
        <v>12</v>
      </c>
      <c r="C14" s="42">
        <v>4.7586940000000001E-2</v>
      </c>
      <c r="D14" s="42">
        <v>1.458479E-2</v>
      </c>
      <c r="F14" s="42">
        <v>12</v>
      </c>
      <c r="G14" s="42">
        <v>4.690896E-2</v>
      </c>
      <c r="H14" s="42">
        <v>1.756489E-2</v>
      </c>
    </row>
    <row r="15" spans="2:8" x14ac:dyDescent="0.15">
      <c r="B15" s="42">
        <v>13</v>
      </c>
      <c r="C15" s="42">
        <v>4.7557410000000001E-2</v>
      </c>
      <c r="D15" s="42">
        <v>1.491319E-2</v>
      </c>
      <c r="F15" s="42">
        <v>13</v>
      </c>
      <c r="G15" s="42">
        <v>4.6697750000000003E-2</v>
      </c>
      <c r="H15" s="42">
        <v>1.7822600000000001E-2</v>
      </c>
    </row>
    <row r="16" spans="2:8" x14ac:dyDescent="0.15">
      <c r="B16" s="42">
        <v>14</v>
      </c>
      <c r="C16" s="42">
        <v>4.6752340000000003E-2</v>
      </c>
      <c r="D16" s="42">
        <v>1.543686E-2</v>
      </c>
      <c r="F16" s="42">
        <v>14</v>
      </c>
      <c r="G16" s="42">
        <v>4.6792279999999999E-2</v>
      </c>
      <c r="H16" s="42">
        <v>1.8121930000000001E-2</v>
      </c>
    </row>
    <row r="17" spans="2:11" x14ac:dyDescent="0.15">
      <c r="B17" s="42">
        <v>15</v>
      </c>
      <c r="C17" s="42">
        <v>4.6826890000000003E-2</v>
      </c>
      <c r="D17" s="42">
        <v>1.5980749999999998E-2</v>
      </c>
      <c r="F17" s="42">
        <v>15</v>
      </c>
      <c r="G17" s="42">
        <v>4.6893900000000002E-2</v>
      </c>
      <c r="H17" s="42">
        <v>1.851183E-2</v>
      </c>
      <c r="K17" s="44"/>
    </row>
    <row r="18" spans="2:11" x14ac:dyDescent="0.15">
      <c r="B18" s="42">
        <v>16</v>
      </c>
      <c r="C18" s="42">
        <v>4.6449520000000001E-2</v>
      </c>
      <c r="D18" s="42">
        <v>1.6408260000000001E-2</v>
      </c>
      <c r="F18" s="42">
        <v>16</v>
      </c>
      <c r="G18" s="42">
        <v>4.7055880000000001E-2</v>
      </c>
      <c r="H18" s="42">
        <v>1.8766390000000001E-2</v>
      </c>
    </row>
    <row r="19" spans="2:11" x14ac:dyDescent="0.15">
      <c r="B19" s="42">
        <v>17</v>
      </c>
      <c r="C19" s="42">
        <v>4.6524749999999997E-2</v>
      </c>
      <c r="D19" s="42">
        <v>1.6731099999999999E-2</v>
      </c>
      <c r="F19" s="42">
        <v>17</v>
      </c>
      <c r="G19" s="42">
        <v>4.7031089999999998E-2</v>
      </c>
      <c r="H19" s="42">
        <v>1.9380789999999998E-2</v>
      </c>
    </row>
    <row r="20" spans="2:11" x14ac:dyDescent="0.15">
      <c r="B20" s="42">
        <v>18</v>
      </c>
      <c r="C20" s="42">
        <v>4.625547E-2</v>
      </c>
      <c r="D20" s="42">
        <v>1.7055500000000001E-2</v>
      </c>
      <c r="F20" s="42">
        <v>18</v>
      </c>
      <c r="G20" s="42">
        <v>4.7486109999999998E-2</v>
      </c>
      <c r="H20" s="42">
        <v>1.9227419999999999E-2</v>
      </c>
    </row>
    <row r="21" spans="2:11" x14ac:dyDescent="0.15">
      <c r="B21" s="42">
        <v>19</v>
      </c>
      <c r="C21" s="42">
        <v>4.5800359999999998E-2</v>
      </c>
      <c r="D21" s="42">
        <v>1.7193980000000001E-2</v>
      </c>
      <c r="F21" s="42">
        <v>19</v>
      </c>
      <c r="G21" s="42">
        <v>4.7497730000000002E-2</v>
      </c>
      <c r="H21" s="42">
        <v>1.9853389999999999E-2</v>
      </c>
    </row>
    <row r="22" spans="2:11" x14ac:dyDescent="0.15">
      <c r="B22" s="42">
        <v>20</v>
      </c>
      <c r="C22" s="42">
        <v>4.6104539999999999E-2</v>
      </c>
      <c r="D22" s="42">
        <v>1.7518639999999999E-2</v>
      </c>
      <c r="F22" s="42">
        <v>20</v>
      </c>
      <c r="G22" s="42">
        <v>4.737504E-2</v>
      </c>
      <c r="H22" s="42">
        <v>2.02969E-2</v>
      </c>
    </row>
    <row r="23" spans="2:11" x14ac:dyDescent="0.15">
      <c r="B23" s="42">
        <v>21</v>
      </c>
      <c r="C23" s="42">
        <v>4.6233700000000003E-2</v>
      </c>
      <c r="D23" s="42">
        <v>1.787327E-2</v>
      </c>
      <c r="F23" s="42">
        <v>21</v>
      </c>
      <c r="G23" s="42">
        <v>4.7374649999999997E-2</v>
      </c>
      <c r="H23" s="42">
        <v>2.0764129999999999E-2</v>
      </c>
    </row>
    <row r="24" spans="2:11" x14ac:dyDescent="0.15">
      <c r="B24" s="42">
        <v>22</v>
      </c>
      <c r="C24" s="42">
        <v>4.6283730000000002E-2</v>
      </c>
      <c r="D24" s="42">
        <v>1.7932130000000001E-2</v>
      </c>
      <c r="F24" s="42">
        <v>22</v>
      </c>
      <c r="G24" s="42">
        <v>4.7511089999999999E-2</v>
      </c>
      <c r="H24" s="42">
        <v>2.047798E-2</v>
      </c>
    </row>
    <row r="25" spans="2:11" x14ac:dyDescent="0.15">
      <c r="B25" s="42">
        <v>23</v>
      </c>
      <c r="C25" s="42">
        <v>4.669831E-2</v>
      </c>
      <c r="D25" s="42">
        <v>1.8277760000000001E-2</v>
      </c>
      <c r="F25" s="42">
        <v>23</v>
      </c>
      <c r="G25" s="42">
        <v>4.762628E-2</v>
      </c>
      <c r="H25" s="42">
        <v>2.0297300000000001E-2</v>
      </c>
    </row>
    <row r="26" spans="2:11" x14ac:dyDescent="0.15">
      <c r="B26" s="42">
        <v>24</v>
      </c>
      <c r="C26" s="42">
        <v>4.7733930000000001E-2</v>
      </c>
      <c r="D26" s="42">
        <v>1.8392809999999999E-2</v>
      </c>
      <c r="F26" s="42">
        <v>24</v>
      </c>
      <c r="G26" s="42">
        <v>4.7584410000000001E-2</v>
      </c>
      <c r="H26" s="42">
        <v>1.9934500000000001E-2</v>
      </c>
    </row>
    <row r="27" spans="2:11" x14ac:dyDescent="0.15">
      <c r="B27" s="42">
        <v>25</v>
      </c>
      <c r="C27" s="42">
        <v>4.771454E-2</v>
      </c>
      <c r="D27" s="42">
        <v>1.840779E-2</v>
      </c>
      <c r="F27" s="42">
        <v>25</v>
      </c>
      <c r="G27" s="42">
        <v>4.8251280000000001E-2</v>
      </c>
      <c r="H27" s="42">
        <v>2.0577519999999998E-2</v>
      </c>
    </row>
    <row r="28" spans="2:11" x14ac:dyDescent="0.15">
      <c r="B28" s="42">
        <v>26</v>
      </c>
      <c r="C28" s="42">
        <v>4.799846E-2</v>
      </c>
      <c r="D28" s="42">
        <v>1.8988370000000001E-2</v>
      </c>
      <c r="F28" s="42">
        <v>26</v>
      </c>
      <c r="G28" s="42">
        <v>4.757658E-2</v>
      </c>
      <c r="H28" s="42">
        <v>2.0155409999999999E-2</v>
      </c>
    </row>
    <row r="29" spans="2:11" x14ac:dyDescent="0.15">
      <c r="B29" s="42">
        <v>27</v>
      </c>
      <c r="C29" s="42">
        <v>4.7839989999999999E-2</v>
      </c>
      <c r="D29" s="42">
        <v>1.8121870000000002E-2</v>
      </c>
      <c r="F29" s="42">
        <v>27</v>
      </c>
      <c r="G29" s="42">
        <v>4.7929670000000001E-2</v>
      </c>
      <c r="H29" s="42">
        <v>2.0099450000000001E-2</v>
      </c>
    </row>
    <row r="30" spans="2:11" x14ac:dyDescent="0.15">
      <c r="B30" s="42">
        <v>28</v>
      </c>
      <c r="C30" s="42">
        <v>4.6981879999999997E-2</v>
      </c>
      <c r="D30" s="42">
        <v>1.8239160000000001E-2</v>
      </c>
      <c r="F30" s="42">
        <v>28</v>
      </c>
      <c r="G30" s="42">
        <v>4.932512E-2</v>
      </c>
      <c r="H30" s="42">
        <v>2.1080049999999999E-2</v>
      </c>
    </row>
    <row r="31" spans="2:11" x14ac:dyDescent="0.15">
      <c r="B31" s="42">
        <v>29</v>
      </c>
      <c r="C31" s="42">
        <v>4.6745769999999999E-2</v>
      </c>
      <c r="D31" s="42">
        <v>1.9089479999999999E-2</v>
      </c>
      <c r="F31" s="42">
        <v>29</v>
      </c>
      <c r="G31" s="42">
        <v>4.8576660000000001E-2</v>
      </c>
      <c r="H31" s="42">
        <v>2.1806949999999999E-2</v>
      </c>
    </row>
    <row r="32" spans="2:11" x14ac:dyDescent="0.15">
      <c r="B32" s="42">
        <v>30</v>
      </c>
      <c r="C32" s="42">
        <v>4.9173519999999998E-2</v>
      </c>
      <c r="D32" s="42">
        <v>1.9314660000000001E-2</v>
      </c>
      <c r="F32" s="42">
        <v>30</v>
      </c>
      <c r="G32" s="42">
        <v>4.9647160000000003E-2</v>
      </c>
      <c r="H32" s="42">
        <v>2.083952E-2</v>
      </c>
    </row>
    <row r="33" spans="2:8" x14ac:dyDescent="0.15">
      <c r="B33" s="42">
        <v>31</v>
      </c>
      <c r="C33" s="42">
        <v>4.5793229999999997E-2</v>
      </c>
      <c r="D33" s="42">
        <v>1.9306460000000001E-2</v>
      </c>
      <c r="F33" s="42">
        <v>31</v>
      </c>
      <c r="G33" s="42">
        <v>4.7269459999999999E-2</v>
      </c>
      <c r="H33" s="42">
        <v>2.0026080000000002E-2</v>
      </c>
    </row>
    <row r="34" spans="2:8" x14ac:dyDescent="0.15">
      <c r="B34" s="42">
        <v>32</v>
      </c>
      <c r="C34" s="42">
        <v>4.7901249999999999E-2</v>
      </c>
      <c r="D34" s="42">
        <v>1.8607780000000001E-2</v>
      </c>
      <c r="F34" s="42">
        <v>32</v>
      </c>
      <c r="G34" s="42">
        <v>4.8505909999999999E-2</v>
      </c>
      <c r="H34" s="42">
        <v>2.0330850000000001E-2</v>
      </c>
    </row>
    <row r="35" spans="2:8" x14ac:dyDescent="0.15">
      <c r="B35" s="42">
        <v>33</v>
      </c>
      <c r="C35" s="42">
        <v>4.6401739999999997E-2</v>
      </c>
      <c r="D35" s="42">
        <v>1.8956569999999999E-2</v>
      </c>
      <c r="F35" s="42">
        <v>33</v>
      </c>
      <c r="G35" s="42">
        <v>4.8500179999999997E-2</v>
      </c>
      <c r="H35" s="42">
        <v>2.2155069999999999E-2</v>
      </c>
    </row>
    <row r="36" spans="2:8" x14ac:dyDescent="0.15">
      <c r="B36" s="42">
        <v>34</v>
      </c>
      <c r="C36" s="42">
        <v>4.702837E-2</v>
      </c>
      <c r="D36" s="42">
        <v>1.9368400000000001E-2</v>
      </c>
      <c r="F36" s="42">
        <v>34</v>
      </c>
      <c r="G36" s="42">
        <v>4.9677600000000002E-2</v>
      </c>
      <c r="H36" s="42">
        <v>2.0611520000000001E-2</v>
      </c>
    </row>
    <row r="37" spans="2:8" x14ac:dyDescent="0.15">
      <c r="B37" s="42">
        <v>35</v>
      </c>
      <c r="C37" s="42">
        <v>4.5637039999999997E-2</v>
      </c>
      <c r="D37" s="42">
        <v>1.8382590000000001E-2</v>
      </c>
      <c r="F37" s="42">
        <v>35</v>
      </c>
      <c r="G37" s="42">
        <v>4.8861950000000001E-2</v>
      </c>
      <c r="H37" s="42">
        <v>2.1096139999999999E-2</v>
      </c>
    </row>
    <row r="38" spans="2:8" x14ac:dyDescent="0.15">
      <c r="B38" s="42">
        <v>36</v>
      </c>
      <c r="C38" s="42">
        <v>4.5438399999999997E-2</v>
      </c>
      <c r="D38" s="42">
        <v>1.498215E-2</v>
      </c>
      <c r="F38" s="42">
        <v>36</v>
      </c>
      <c r="G38" s="42">
        <v>4.9382509999999998E-2</v>
      </c>
      <c r="H38" s="42">
        <v>2.0592269999999999E-2</v>
      </c>
    </row>
    <row r="39" spans="2:8" x14ac:dyDescent="0.15">
      <c r="B39" s="42">
        <v>37</v>
      </c>
      <c r="C39" s="42">
        <v>5.268142E-2</v>
      </c>
      <c r="D39" s="42">
        <v>1.949714E-2</v>
      </c>
      <c r="F39" s="42">
        <v>37</v>
      </c>
      <c r="G39" s="42">
        <v>4.77297E-2</v>
      </c>
      <c r="H39" s="42">
        <v>2.1815370000000001E-2</v>
      </c>
    </row>
    <row r="40" spans="2:8" x14ac:dyDescent="0.15">
      <c r="B40" s="42">
        <v>38</v>
      </c>
      <c r="C40" s="42">
        <v>4.725174E-2</v>
      </c>
      <c r="D40" s="42">
        <v>2.0244769999999999E-2</v>
      </c>
      <c r="F40" s="42">
        <v>38</v>
      </c>
      <c r="G40" s="42">
        <v>4.7507809999999998E-2</v>
      </c>
      <c r="H40" s="42">
        <v>2.256942E-2</v>
      </c>
    </row>
    <row r="41" spans="2:8" x14ac:dyDescent="0.15">
      <c r="B41" s="42">
        <v>39</v>
      </c>
      <c r="C41" s="42">
        <v>5.076899E-2</v>
      </c>
      <c r="D41" s="42">
        <v>2.071081E-2</v>
      </c>
      <c r="F41" s="42">
        <v>39</v>
      </c>
      <c r="G41" s="42">
        <v>4.7535960000000002E-2</v>
      </c>
      <c r="H41" s="42">
        <v>2.0667149999999999E-2</v>
      </c>
    </row>
    <row r="42" spans="2:8" x14ac:dyDescent="0.15">
      <c r="B42" s="42">
        <v>40</v>
      </c>
      <c r="C42" s="42">
        <v>5.1725390000000003E-2</v>
      </c>
      <c r="D42" s="42">
        <v>1.442159E-2</v>
      </c>
      <c r="F42" s="42">
        <v>40</v>
      </c>
      <c r="G42" s="42">
        <v>5.038546E-2</v>
      </c>
      <c r="H42" s="42">
        <v>2.20828E-2</v>
      </c>
    </row>
    <row r="43" spans="2:8" x14ac:dyDescent="0.15">
      <c r="B43" s="42">
        <v>41</v>
      </c>
      <c r="C43" s="42">
        <v>5.3185679999999999E-2</v>
      </c>
      <c r="D43" s="42">
        <v>2.2235000000000001E-2</v>
      </c>
      <c r="F43" s="42">
        <v>41</v>
      </c>
      <c r="G43" s="42">
        <v>5.1552720000000003E-2</v>
      </c>
      <c r="H43" s="42">
        <v>2.3588390000000001E-2</v>
      </c>
    </row>
    <row r="44" spans="2:8" x14ac:dyDescent="0.15">
      <c r="B44" s="42">
        <v>42</v>
      </c>
      <c r="C44" s="42">
        <v>4.178892E-2</v>
      </c>
      <c r="D44" s="42">
        <v>1.515859E-2</v>
      </c>
      <c r="F44" s="42">
        <v>42</v>
      </c>
      <c r="G44" s="42">
        <v>4.8508719999999998E-2</v>
      </c>
      <c r="H44" s="42">
        <v>1.9396110000000001E-2</v>
      </c>
    </row>
    <row r="45" spans="2:8" x14ac:dyDescent="0.15">
      <c r="B45" s="42">
        <v>43</v>
      </c>
      <c r="C45" s="42">
        <v>4.1042370000000002E-2</v>
      </c>
      <c r="D45" s="42">
        <v>1.8321270000000001E-2</v>
      </c>
      <c r="F45" s="42">
        <v>43</v>
      </c>
      <c r="G45" s="42">
        <v>5.2368060000000001E-2</v>
      </c>
      <c r="H45" s="42">
        <v>2.2957640000000001E-2</v>
      </c>
    </row>
    <row r="46" spans="2:8" x14ac:dyDescent="0.15">
      <c r="B46" s="42">
        <v>44</v>
      </c>
      <c r="C46" s="42">
        <v>4.939151E-2</v>
      </c>
      <c r="D46" s="42">
        <v>2.452841E-2</v>
      </c>
      <c r="F46" s="42">
        <v>44</v>
      </c>
      <c r="G46" s="42">
        <v>5.4465010000000001E-2</v>
      </c>
      <c r="H46" s="42">
        <v>2.6082910000000001E-2</v>
      </c>
    </row>
    <row r="47" spans="2:8" x14ac:dyDescent="0.15">
      <c r="B47" s="42">
        <v>45</v>
      </c>
      <c r="C47" s="42">
        <v>4.7095720000000001E-2</v>
      </c>
      <c r="D47" s="42">
        <v>1.7675E-2</v>
      </c>
      <c r="F47" s="42">
        <v>45</v>
      </c>
      <c r="G47" s="42">
        <v>5.2173280000000002E-2</v>
      </c>
      <c r="H47" s="42">
        <v>2.012647E-2</v>
      </c>
    </row>
    <row r="48" spans="2:8" x14ac:dyDescent="0.15">
      <c r="B48" s="42">
        <v>46</v>
      </c>
      <c r="C48" s="42">
        <v>5.0501009999999999E-2</v>
      </c>
      <c r="D48" s="42">
        <v>1.8740630000000001E-2</v>
      </c>
      <c r="F48" s="42">
        <v>46</v>
      </c>
      <c r="G48" s="42">
        <v>5.0359010000000003E-2</v>
      </c>
      <c r="H48" s="42">
        <v>2.436953E-2</v>
      </c>
    </row>
    <row r="49" spans="2:8" x14ac:dyDescent="0.15">
      <c r="B49" s="42">
        <v>47</v>
      </c>
      <c r="C49" s="42">
        <v>4.2230150000000001E-2</v>
      </c>
      <c r="D49" s="42">
        <v>2.0782740000000001E-2</v>
      </c>
      <c r="F49" s="42">
        <v>47</v>
      </c>
      <c r="G49" s="42">
        <v>5.2313680000000001E-2</v>
      </c>
      <c r="H49" s="42">
        <v>1.890054E-2</v>
      </c>
    </row>
    <row r="50" spans="2:8" x14ac:dyDescent="0.15">
      <c r="B50" s="42">
        <v>48</v>
      </c>
      <c r="C50" s="42">
        <v>4.7172579999999999E-2</v>
      </c>
      <c r="D50" s="42">
        <v>2.2670829999999999E-2</v>
      </c>
      <c r="F50" s="42">
        <v>48</v>
      </c>
      <c r="G50" s="42">
        <v>5.3707600000000001E-2</v>
      </c>
      <c r="H50" s="42">
        <v>2.3266169999999999E-2</v>
      </c>
    </row>
    <row r="51" spans="2:8" x14ac:dyDescent="0.15">
      <c r="B51" s="42">
        <v>49</v>
      </c>
      <c r="C51" s="42">
        <v>4.1018779999999998E-2</v>
      </c>
      <c r="D51" s="42">
        <v>1.3776790000000001E-2</v>
      </c>
      <c r="F51" s="42">
        <v>49</v>
      </c>
      <c r="G51" s="42">
        <v>4.9885239999999997E-2</v>
      </c>
      <c r="H51" s="42">
        <v>2.6641249999999998E-2</v>
      </c>
    </row>
    <row r="52" spans="2:8" x14ac:dyDescent="0.15">
      <c r="B52" s="26">
        <v>50</v>
      </c>
      <c r="C52" s="26">
        <v>4.6157240000000002E-2</v>
      </c>
      <c r="D52" s="26">
        <v>2.7498209999999999E-2</v>
      </c>
      <c r="F52" s="26">
        <v>50</v>
      </c>
      <c r="G52" s="26">
        <v>5.3077140000000002E-2</v>
      </c>
      <c r="H52" s="26">
        <v>2.1987090000000001E-2</v>
      </c>
    </row>
  </sheetData>
  <mergeCells count="1">
    <mergeCell ref="B1:H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3"/>
  <sheetViews>
    <sheetView topLeftCell="A43" workbookViewId="0">
      <selection activeCell="M9" sqref="M9"/>
    </sheetView>
  </sheetViews>
  <sheetFormatPr defaultRowHeight="13.5" x14ac:dyDescent="0.15"/>
  <cols>
    <col min="1" max="16384" width="9" style="11"/>
  </cols>
  <sheetData>
    <row r="2" spans="2:10" x14ac:dyDescent="0.15">
      <c r="B2" s="66" t="s">
        <v>70</v>
      </c>
      <c r="C2" s="66"/>
      <c r="D2" s="66"/>
      <c r="E2" s="66"/>
      <c r="F2" s="66"/>
      <c r="G2" s="66"/>
      <c r="H2" s="66"/>
      <c r="I2" s="66"/>
      <c r="J2" s="66"/>
    </row>
    <row r="3" spans="2:10" x14ac:dyDescent="0.15">
      <c r="B3" s="12" t="s">
        <v>1</v>
      </c>
      <c r="C3" s="12" t="s">
        <v>42</v>
      </c>
      <c r="D3" s="12" t="s">
        <v>43</v>
      </c>
      <c r="E3" s="12" t="s">
        <v>44</v>
      </c>
      <c r="G3" s="12" t="s">
        <v>2</v>
      </c>
      <c r="H3" s="12" t="s">
        <v>42</v>
      </c>
      <c r="I3" s="12" t="s">
        <v>43</v>
      </c>
      <c r="J3" s="12" t="s">
        <v>44</v>
      </c>
    </row>
    <row r="4" spans="2:10" x14ac:dyDescent="0.15">
      <c r="B4" s="42">
        <v>1</v>
      </c>
      <c r="C4" s="42">
        <v>0.97066779999999997</v>
      </c>
      <c r="D4" s="42">
        <v>0.93114229999999998</v>
      </c>
      <c r="E4" s="42">
        <v>0.77484589999999998</v>
      </c>
      <c r="G4" s="42">
        <v>1</v>
      </c>
      <c r="H4" s="42">
        <v>0.90507510000000002</v>
      </c>
      <c r="I4" s="42">
        <v>0.91220489999999999</v>
      </c>
      <c r="J4" s="42">
        <v>0.77404200000000001</v>
      </c>
    </row>
    <row r="5" spans="2:10" x14ac:dyDescent="0.15">
      <c r="B5" s="42">
        <v>2</v>
      </c>
      <c r="C5" s="42">
        <v>0.97224730000000004</v>
      </c>
      <c r="D5" s="42">
        <v>0.93248830000000005</v>
      </c>
      <c r="E5" s="42">
        <v>0.77577039999999997</v>
      </c>
      <c r="G5" s="42">
        <v>2</v>
      </c>
      <c r="H5" s="42">
        <v>0.91901549999999999</v>
      </c>
      <c r="I5" s="42">
        <v>0.91699050000000004</v>
      </c>
      <c r="J5" s="42">
        <v>0.77475720000000003</v>
      </c>
    </row>
    <row r="6" spans="2:10" x14ac:dyDescent="0.15">
      <c r="B6" s="42">
        <v>3</v>
      </c>
      <c r="C6" s="42">
        <v>0.97358639999999996</v>
      </c>
      <c r="D6" s="42">
        <v>0.93343640000000005</v>
      </c>
      <c r="E6" s="42">
        <v>0.77568329999999996</v>
      </c>
      <c r="G6" s="42">
        <v>3</v>
      </c>
      <c r="H6" s="42">
        <v>0.92983190000000004</v>
      </c>
      <c r="I6" s="42">
        <v>0.92173329999999998</v>
      </c>
      <c r="J6" s="42">
        <v>0.77749889999999999</v>
      </c>
    </row>
    <row r="7" spans="2:10" x14ac:dyDescent="0.15">
      <c r="B7" s="42">
        <v>4</v>
      </c>
      <c r="C7" s="42">
        <v>0.97428550000000003</v>
      </c>
      <c r="D7" s="42">
        <v>0.93383070000000001</v>
      </c>
      <c r="E7" s="42">
        <v>0.77700709999999995</v>
      </c>
      <c r="G7" s="42">
        <v>4</v>
      </c>
      <c r="H7" s="42">
        <v>0.93810769999999999</v>
      </c>
      <c r="I7" s="42">
        <v>0.92569290000000004</v>
      </c>
      <c r="J7" s="42">
        <v>0.77944840000000004</v>
      </c>
    </row>
    <row r="8" spans="2:10" x14ac:dyDescent="0.15">
      <c r="B8" s="42">
        <v>5</v>
      </c>
      <c r="C8" s="42">
        <v>0.97447689999999998</v>
      </c>
      <c r="D8" s="42">
        <v>0.93373309999999998</v>
      </c>
      <c r="E8" s="42">
        <v>0.77711870000000005</v>
      </c>
      <c r="G8" s="42">
        <v>5</v>
      </c>
      <c r="H8" s="42">
        <v>0.94525550000000003</v>
      </c>
      <c r="I8" s="42">
        <v>0.92899390000000004</v>
      </c>
      <c r="J8" s="42">
        <v>0.78022760000000002</v>
      </c>
    </row>
    <row r="9" spans="2:10" x14ac:dyDescent="0.15">
      <c r="B9" s="42">
        <v>6</v>
      </c>
      <c r="C9" s="42">
        <v>0.97425810000000002</v>
      </c>
      <c r="D9" s="42">
        <v>0.93368680000000004</v>
      </c>
      <c r="E9" s="42">
        <v>0.77689430000000004</v>
      </c>
      <c r="G9" s="42">
        <v>6</v>
      </c>
      <c r="H9" s="42">
        <v>0.95150230000000002</v>
      </c>
      <c r="I9" s="42">
        <v>0.93179900000000004</v>
      </c>
      <c r="J9" s="42">
        <v>0.78283939999999996</v>
      </c>
    </row>
    <row r="10" spans="2:10" x14ac:dyDescent="0.15">
      <c r="B10" s="42">
        <v>7</v>
      </c>
      <c r="C10" s="42">
        <v>0.9754313</v>
      </c>
      <c r="D10" s="42">
        <v>0.9339634</v>
      </c>
      <c r="E10" s="42">
        <v>0.77731729999999999</v>
      </c>
      <c r="G10" s="42">
        <v>7</v>
      </c>
      <c r="H10" s="42">
        <v>0.95565549999999999</v>
      </c>
      <c r="I10" s="42">
        <v>0.93344260000000001</v>
      </c>
      <c r="J10" s="42">
        <v>0.7843405</v>
      </c>
    </row>
    <row r="11" spans="2:10" x14ac:dyDescent="0.15">
      <c r="B11" s="42">
        <v>8</v>
      </c>
      <c r="C11" s="42">
        <v>0.97546809999999995</v>
      </c>
      <c r="D11" s="42">
        <v>0.93398159999999997</v>
      </c>
      <c r="E11" s="42">
        <v>0.77730049999999995</v>
      </c>
      <c r="G11" s="42">
        <v>8</v>
      </c>
      <c r="H11" s="42">
        <v>0.95966099999999999</v>
      </c>
      <c r="I11" s="42">
        <v>0.93533739999999999</v>
      </c>
      <c r="J11" s="42">
        <v>0.78587379999999996</v>
      </c>
    </row>
    <row r="12" spans="2:10" x14ac:dyDescent="0.15">
      <c r="B12" s="42">
        <v>9</v>
      </c>
      <c r="C12" s="42">
        <v>0.97413090000000002</v>
      </c>
      <c r="D12" s="42">
        <v>0.93430650000000004</v>
      </c>
      <c r="E12" s="42">
        <v>0.77690590000000004</v>
      </c>
      <c r="G12" s="42">
        <v>9</v>
      </c>
      <c r="H12" s="42">
        <v>0.96319149999999998</v>
      </c>
      <c r="I12" s="42">
        <v>0.936975</v>
      </c>
      <c r="J12" s="42">
        <v>0.78591489999999997</v>
      </c>
    </row>
    <row r="13" spans="2:10" x14ac:dyDescent="0.15">
      <c r="B13" s="42">
        <v>10</v>
      </c>
      <c r="C13" s="42">
        <v>0.9751145</v>
      </c>
      <c r="D13" s="42">
        <v>0.93373790000000001</v>
      </c>
      <c r="E13" s="42">
        <v>0.77692090000000003</v>
      </c>
      <c r="G13" s="42">
        <v>10</v>
      </c>
      <c r="H13" s="42">
        <v>0.96503609999999995</v>
      </c>
      <c r="I13" s="42">
        <v>0.93843960000000004</v>
      </c>
      <c r="J13" s="42">
        <v>0.78869319999999998</v>
      </c>
    </row>
    <row r="14" spans="2:10" x14ac:dyDescent="0.15">
      <c r="B14" s="42">
        <v>11</v>
      </c>
      <c r="C14" s="42">
        <v>0.97476130000000005</v>
      </c>
      <c r="D14" s="42">
        <v>0.93279889999999999</v>
      </c>
      <c r="E14" s="42">
        <v>0.77898000000000001</v>
      </c>
      <c r="G14" s="42">
        <v>11</v>
      </c>
      <c r="H14" s="42">
        <v>0.96870579999999995</v>
      </c>
      <c r="I14" s="42">
        <v>0.93982319999999997</v>
      </c>
      <c r="J14" s="42">
        <v>0.78898789999999996</v>
      </c>
    </row>
    <row r="15" spans="2:10" x14ac:dyDescent="0.15">
      <c r="B15" s="42">
        <v>12</v>
      </c>
      <c r="C15" s="42">
        <v>0.97455849999999999</v>
      </c>
      <c r="D15" s="42">
        <v>0.93263580000000001</v>
      </c>
      <c r="E15" s="42">
        <v>0.77735710000000002</v>
      </c>
      <c r="G15" s="42">
        <v>12</v>
      </c>
      <c r="H15" s="42">
        <v>0.96938869999999999</v>
      </c>
      <c r="I15" s="42">
        <v>0.93983450000000002</v>
      </c>
      <c r="J15" s="42">
        <v>0.78948390000000002</v>
      </c>
    </row>
    <row r="16" spans="2:10" x14ac:dyDescent="0.15">
      <c r="B16" s="42">
        <v>13</v>
      </c>
      <c r="C16" s="42">
        <v>0.97483889999999995</v>
      </c>
      <c r="D16" s="42">
        <v>0.9324945</v>
      </c>
      <c r="E16" s="42">
        <v>0.77489439999999998</v>
      </c>
      <c r="G16" s="42">
        <v>13</v>
      </c>
      <c r="H16" s="42">
        <v>0.97098309999999999</v>
      </c>
      <c r="I16" s="42">
        <v>0.9409653</v>
      </c>
      <c r="J16" s="42">
        <v>0.79335029999999995</v>
      </c>
    </row>
    <row r="17" spans="2:10" x14ac:dyDescent="0.15">
      <c r="B17" s="42">
        <v>14</v>
      </c>
      <c r="C17" s="42">
        <v>0.97494170000000002</v>
      </c>
      <c r="D17" s="42">
        <v>0.93137259999999999</v>
      </c>
      <c r="E17" s="42">
        <v>0.77951899999999996</v>
      </c>
      <c r="G17" s="42">
        <v>14</v>
      </c>
      <c r="H17" s="42">
        <v>0.97038539999999995</v>
      </c>
      <c r="I17" s="42">
        <v>0.94047400000000003</v>
      </c>
      <c r="J17" s="42">
        <v>0.79320880000000005</v>
      </c>
    </row>
    <row r="18" spans="2:10" x14ac:dyDescent="0.15">
      <c r="B18" s="42">
        <v>15</v>
      </c>
      <c r="C18" s="42">
        <v>0.97359709999999999</v>
      </c>
      <c r="D18" s="42">
        <v>0.93199659999999995</v>
      </c>
      <c r="E18" s="42">
        <v>0.77832570000000001</v>
      </c>
      <c r="G18" s="42">
        <v>15</v>
      </c>
      <c r="H18" s="42">
        <v>0.97245190000000004</v>
      </c>
      <c r="I18" s="42">
        <v>0.94127620000000001</v>
      </c>
      <c r="J18" s="42">
        <v>0.79580810000000002</v>
      </c>
    </row>
    <row r="19" spans="2:10" x14ac:dyDescent="0.15">
      <c r="B19" s="42">
        <v>16</v>
      </c>
      <c r="C19" s="42">
        <v>0.97471580000000002</v>
      </c>
      <c r="D19" s="42">
        <v>0.93159650000000005</v>
      </c>
      <c r="E19" s="42">
        <v>0.77901819999999999</v>
      </c>
      <c r="G19" s="42">
        <v>16</v>
      </c>
      <c r="H19" s="42">
        <v>0.97247799999999995</v>
      </c>
      <c r="I19" s="42">
        <v>0.94191599999999998</v>
      </c>
      <c r="J19" s="42">
        <v>0.79323359999999998</v>
      </c>
    </row>
    <row r="20" spans="2:10" x14ac:dyDescent="0.15">
      <c r="B20" s="42">
        <v>17</v>
      </c>
      <c r="C20" s="42">
        <v>0.97125030000000001</v>
      </c>
      <c r="D20" s="42">
        <v>0.92931260000000004</v>
      </c>
      <c r="E20" s="42">
        <v>0.78255719999999995</v>
      </c>
      <c r="G20" s="42">
        <v>17</v>
      </c>
      <c r="H20" s="42">
        <v>0.97215759999999996</v>
      </c>
      <c r="I20" s="42">
        <v>0.94056640000000002</v>
      </c>
      <c r="J20" s="42">
        <v>0.79718809999999996</v>
      </c>
    </row>
    <row r="21" spans="2:10" x14ac:dyDescent="0.15">
      <c r="B21" s="42">
        <v>18</v>
      </c>
      <c r="C21" s="42">
        <v>0.97160939999999996</v>
      </c>
      <c r="D21" s="42">
        <v>0.92916460000000001</v>
      </c>
      <c r="E21" s="42">
        <v>0.78271360000000001</v>
      </c>
      <c r="G21" s="42">
        <v>18</v>
      </c>
      <c r="H21" s="42">
        <v>0.97262059999999995</v>
      </c>
      <c r="I21" s="42">
        <v>0.94041540000000001</v>
      </c>
      <c r="J21" s="42">
        <v>0.79547570000000001</v>
      </c>
    </row>
    <row r="22" spans="2:10" x14ac:dyDescent="0.15">
      <c r="B22" s="42">
        <v>19</v>
      </c>
      <c r="C22" s="42">
        <v>0.97327770000000002</v>
      </c>
      <c r="D22" s="42">
        <v>0.93007600000000001</v>
      </c>
      <c r="E22" s="42">
        <v>0.7841129</v>
      </c>
      <c r="G22" s="42">
        <v>19</v>
      </c>
      <c r="H22" s="42">
        <v>0.97329370000000004</v>
      </c>
      <c r="I22" s="42">
        <v>0.94160999999999995</v>
      </c>
      <c r="J22" s="42">
        <v>0.80267390000000005</v>
      </c>
    </row>
    <row r="23" spans="2:10" x14ac:dyDescent="0.15">
      <c r="B23" s="42">
        <v>20</v>
      </c>
      <c r="C23" s="42">
        <v>0.9711166</v>
      </c>
      <c r="D23" s="42">
        <v>0.92700450000000001</v>
      </c>
      <c r="E23" s="42">
        <v>0.78420100000000004</v>
      </c>
      <c r="G23" s="42">
        <v>20</v>
      </c>
      <c r="H23" s="42">
        <v>0.97331310000000004</v>
      </c>
      <c r="I23" s="42">
        <v>0.94108159999999996</v>
      </c>
      <c r="J23" s="42">
        <v>0.79869579999999996</v>
      </c>
    </row>
    <row r="24" spans="2:10" x14ac:dyDescent="0.15">
      <c r="B24" s="42">
        <v>21</v>
      </c>
      <c r="C24" s="42">
        <v>0.97256969999999998</v>
      </c>
      <c r="D24" s="42">
        <v>0.92926339999999996</v>
      </c>
      <c r="E24" s="42">
        <v>0.78502709999999998</v>
      </c>
      <c r="G24" s="42">
        <v>21</v>
      </c>
      <c r="H24" s="42">
        <v>0.9725338</v>
      </c>
      <c r="I24" s="42">
        <v>0.94179570000000001</v>
      </c>
      <c r="J24" s="42">
        <v>0.80545420000000001</v>
      </c>
    </row>
    <row r="25" spans="2:10" x14ac:dyDescent="0.15">
      <c r="B25" s="42">
        <v>22</v>
      </c>
      <c r="C25" s="42">
        <v>0.97039120000000001</v>
      </c>
      <c r="D25" s="42">
        <v>0.92944320000000002</v>
      </c>
      <c r="E25" s="42">
        <v>0.78823759999999998</v>
      </c>
      <c r="G25" s="42">
        <v>22</v>
      </c>
      <c r="H25" s="42">
        <v>0.9710415</v>
      </c>
      <c r="I25" s="42">
        <v>0.93906449999999997</v>
      </c>
      <c r="J25" s="42">
        <v>0.79914099999999999</v>
      </c>
    </row>
    <row r="26" spans="2:10" x14ac:dyDescent="0.15">
      <c r="B26" s="42">
        <v>23</v>
      </c>
      <c r="C26" s="42">
        <v>0.97157300000000002</v>
      </c>
      <c r="D26" s="42">
        <v>0.92728049999999995</v>
      </c>
      <c r="E26" s="42">
        <v>0.79051959999999999</v>
      </c>
      <c r="G26" s="42">
        <v>23</v>
      </c>
      <c r="H26" s="42">
        <v>0.96894499999999995</v>
      </c>
      <c r="I26" s="42">
        <v>0.93885379999999996</v>
      </c>
      <c r="J26" s="42">
        <v>0.8009638</v>
      </c>
    </row>
    <row r="27" spans="2:10" x14ac:dyDescent="0.15">
      <c r="B27" s="42">
        <v>24</v>
      </c>
      <c r="C27" s="42">
        <v>0.96995439999999999</v>
      </c>
      <c r="D27" s="42">
        <v>0.92572370000000004</v>
      </c>
      <c r="E27" s="42">
        <v>0.78958379999999995</v>
      </c>
      <c r="G27" s="42">
        <v>24</v>
      </c>
      <c r="H27" s="42">
        <v>0.97100390000000003</v>
      </c>
      <c r="I27" s="42">
        <v>0.94059099999999995</v>
      </c>
      <c r="J27" s="42">
        <v>0.80240959999999995</v>
      </c>
    </row>
    <row r="28" spans="2:10" x14ac:dyDescent="0.15">
      <c r="B28" s="42">
        <v>25</v>
      </c>
      <c r="C28" s="42">
        <v>0.96676609999999996</v>
      </c>
      <c r="D28" s="42">
        <v>0.9297858</v>
      </c>
      <c r="E28" s="42">
        <v>0.78684730000000003</v>
      </c>
      <c r="G28" s="42">
        <v>25</v>
      </c>
      <c r="H28" s="42">
        <v>0.97043179999999996</v>
      </c>
      <c r="I28" s="42">
        <v>0.93648039999999999</v>
      </c>
      <c r="J28" s="42">
        <v>0.79651530000000004</v>
      </c>
    </row>
    <row r="29" spans="2:10" x14ac:dyDescent="0.15">
      <c r="B29" s="42">
        <v>26</v>
      </c>
      <c r="C29" s="42">
        <v>0.96797900000000003</v>
      </c>
      <c r="D29" s="42">
        <v>0.92475149999999995</v>
      </c>
      <c r="E29" s="42">
        <v>0.78166840000000004</v>
      </c>
      <c r="G29" s="42">
        <v>26</v>
      </c>
      <c r="H29" s="42">
        <v>0.96772729999999996</v>
      </c>
      <c r="I29" s="42">
        <v>0.93735900000000005</v>
      </c>
      <c r="J29" s="42">
        <v>0.80046340000000005</v>
      </c>
    </row>
    <row r="30" spans="2:10" x14ac:dyDescent="0.15">
      <c r="B30" s="42">
        <v>27</v>
      </c>
      <c r="C30" s="42">
        <v>0.95829419999999998</v>
      </c>
      <c r="D30" s="42">
        <v>0.92196699999999998</v>
      </c>
      <c r="E30" s="42">
        <v>0.78165620000000002</v>
      </c>
      <c r="G30" s="42">
        <v>27</v>
      </c>
      <c r="H30" s="42">
        <v>0.96801389999999998</v>
      </c>
      <c r="I30" s="42">
        <v>0.94012189999999995</v>
      </c>
      <c r="J30" s="42">
        <v>0.80545929999999999</v>
      </c>
    </row>
    <row r="31" spans="2:10" x14ac:dyDescent="0.15">
      <c r="B31" s="42">
        <v>28</v>
      </c>
      <c r="C31" s="42">
        <v>0.9727981</v>
      </c>
      <c r="D31" s="42">
        <v>0.92250690000000002</v>
      </c>
      <c r="E31" s="42">
        <v>0.78209360000000006</v>
      </c>
      <c r="G31" s="42">
        <v>28</v>
      </c>
      <c r="H31" s="42">
        <v>0.96818839999999995</v>
      </c>
      <c r="I31" s="42">
        <v>0.93876289999999996</v>
      </c>
      <c r="J31" s="42">
        <v>0.8085405</v>
      </c>
    </row>
    <row r="32" spans="2:10" x14ac:dyDescent="0.15">
      <c r="B32" s="42">
        <v>29</v>
      </c>
      <c r="C32" s="42">
        <v>0.96949750000000001</v>
      </c>
      <c r="D32" s="42">
        <v>0.92688709999999996</v>
      </c>
      <c r="E32" s="42">
        <v>0.80442559999999996</v>
      </c>
      <c r="G32" s="42">
        <v>29</v>
      </c>
      <c r="H32" s="42">
        <v>0.97165060000000003</v>
      </c>
      <c r="I32" s="42">
        <v>0.93947910000000001</v>
      </c>
      <c r="J32" s="42">
        <v>0.80608100000000005</v>
      </c>
    </row>
    <row r="33" spans="2:10" x14ac:dyDescent="0.15">
      <c r="B33" s="42">
        <v>30</v>
      </c>
      <c r="C33" s="42">
        <v>0.9613256</v>
      </c>
      <c r="D33" s="42">
        <v>0.92004960000000002</v>
      </c>
      <c r="E33" s="42">
        <v>0.78595020000000004</v>
      </c>
      <c r="G33" s="42">
        <v>30</v>
      </c>
      <c r="H33" s="42">
        <v>0.96667119999999995</v>
      </c>
      <c r="I33" s="42">
        <v>0.94182370000000004</v>
      </c>
      <c r="J33" s="42">
        <v>0.79549230000000004</v>
      </c>
    </row>
    <row r="34" spans="2:10" x14ac:dyDescent="0.15">
      <c r="B34" s="42">
        <v>31</v>
      </c>
      <c r="C34" s="42">
        <v>0.96529030000000005</v>
      </c>
      <c r="D34" s="42">
        <v>0.92412970000000005</v>
      </c>
      <c r="E34" s="42">
        <v>0.78446499999999997</v>
      </c>
      <c r="G34" s="42">
        <v>31</v>
      </c>
      <c r="H34" s="42">
        <v>0.95977230000000002</v>
      </c>
      <c r="I34" s="42">
        <v>0.93590329999999999</v>
      </c>
      <c r="J34" s="42">
        <v>0.79552160000000005</v>
      </c>
    </row>
    <row r="35" spans="2:10" x14ac:dyDescent="0.15">
      <c r="B35" s="42">
        <v>32</v>
      </c>
      <c r="C35" s="42">
        <v>0.96453860000000002</v>
      </c>
      <c r="D35" s="42">
        <v>0.93244709999999997</v>
      </c>
      <c r="E35" s="42">
        <v>0.80377719999999997</v>
      </c>
      <c r="G35" s="42">
        <v>32</v>
      </c>
      <c r="H35" s="42">
        <v>0.96491709999999997</v>
      </c>
      <c r="I35" s="42">
        <v>0.93439499999999998</v>
      </c>
      <c r="J35" s="42">
        <v>0.8043247</v>
      </c>
    </row>
    <row r="36" spans="2:10" x14ac:dyDescent="0.15">
      <c r="B36" s="42">
        <v>33</v>
      </c>
      <c r="C36" s="42">
        <v>0.95470860000000002</v>
      </c>
      <c r="D36" s="42">
        <v>0.91581639999999997</v>
      </c>
      <c r="E36" s="42">
        <v>0.77567109999999995</v>
      </c>
      <c r="G36" s="42">
        <v>33</v>
      </c>
      <c r="H36" s="42">
        <v>0.96895019999999998</v>
      </c>
      <c r="I36" s="42">
        <v>0.93501020000000001</v>
      </c>
      <c r="J36" s="42">
        <v>0.81817629999999997</v>
      </c>
    </row>
    <row r="37" spans="2:10" x14ac:dyDescent="0.15">
      <c r="B37" s="42">
        <v>34</v>
      </c>
      <c r="C37" s="42">
        <v>0.93624059999999998</v>
      </c>
      <c r="D37" s="42">
        <v>0.91060980000000002</v>
      </c>
      <c r="E37" s="42">
        <v>0.77068760000000003</v>
      </c>
      <c r="G37" s="42">
        <v>34</v>
      </c>
      <c r="H37" s="42">
        <v>0.94913499999999995</v>
      </c>
      <c r="I37" s="42">
        <v>0.91773559999999998</v>
      </c>
      <c r="J37" s="42">
        <v>0.80896259999999998</v>
      </c>
    </row>
    <row r="38" spans="2:10" x14ac:dyDescent="0.15">
      <c r="B38" s="42">
        <v>35</v>
      </c>
      <c r="C38" s="42">
        <v>0.95518259999999999</v>
      </c>
      <c r="D38" s="42">
        <v>0.91043589999999996</v>
      </c>
      <c r="E38" s="42">
        <v>0.78770059999999997</v>
      </c>
      <c r="G38" s="42">
        <v>35</v>
      </c>
      <c r="H38" s="42">
        <v>0.97445599999999999</v>
      </c>
      <c r="I38" s="42">
        <v>0.93806460000000003</v>
      </c>
      <c r="J38" s="42">
        <v>0.81895459999999998</v>
      </c>
    </row>
    <row r="39" spans="2:10" x14ac:dyDescent="0.15">
      <c r="B39" s="42">
        <v>36</v>
      </c>
      <c r="C39" s="42">
        <v>0.93743779999999999</v>
      </c>
      <c r="D39" s="42">
        <v>0.90156389999999997</v>
      </c>
      <c r="E39" s="42">
        <v>0.79472980000000004</v>
      </c>
      <c r="G39" s="42">
        <v>36</v>
      </c>
      <c r="H39" s="42">
        <v>0.9647192</v>
      </c>
      <c r="I39" s="42">
        <v>0.93784690000000004</v>
      </c>
      <c r="J39" s="42">
        <v>0.80328889999999997</v>
      </c>
    </row>
    <row r="40" spans="2:10" x14ac:dyDescent="0.15">
      <c r="B40" s="42">
        <v>37</v>
      </c>
      <c r="C40" s="42">
        <v>0.9270349</v>
      </c>
      <c r="D40" s="42">
        <v>0.89285130000000001</v>
      </c>
      <c r="E40" s="42">
        <v>0.76759489999999997</v>
      </c>
      <c r="G40" s="42">
        <v>37</v>
      </c>
      <c r="H40" s="42">
        <v>0.95673719999999995</v>
      </c>
      <c r="I40" s="42">
        <v>0.93345710000000004</v>
      </c>
      <c r="J40" s="42">
        <v>0.82300220000000002</v>
      </c>
    </row>
    <row r="41" spans="2:10" x14ac:dyDescent="0.15">
      <c r="B41" s="42">
        <v>38</v>
      </c>
      <c r="C41" s="42">
        <v>0.94061349999999999</v>
      </c>
      <c r="D41" s="42">
        <v>0.90455850000000004</v>
      </c>
      <c r="E41" s="42">
        <v>0.78268219999999999</v>
      </c>
      <c r="G41" s="42">
        <v>38</v>
      </c>
      <c r="H41" s="42">
        <v>0.96061059999999998</v>
      </c>
      <c r="I41" s="42">
        <v>0.92409799999999997</v>
      </c>
      <c r="J41" s="42">
        <v>0.79261919999999997</v>
      </c>
    </row>
    <row r="42" spans="2:10" x14ac:dyDescent="0.15">
      <c r="B42" s="42">
        <v>39</v>
      </c>
      <c r="C42" s="42">
        <v>0.96913479999999996</v>
      </c>
      <c r="D42" s="42">
        <v>0.91489869999999995</v>
      </c>
      <c r="E42" s="42">
        <v>0.80384359999999999</v>
      </c>
      <c r="G42" s="42">
        <v>39</v>
      </c>
      <c r="H42" s="42">
        <v>0.91940500000000003</v>
      </c>
      <c r="I42" s="42">
        <v>0.88925799999999999</v>
      </c>
      <c r="J42" s="42">
        <v>0.80022590000000005</v>
      </c>
    </row>
    <row r="43" spans="2:10" x14ac:dyDescent="0.15">
      <c r="B43" s="42">
        <v>40</v>
      </c>
      <c r="C43" s="42">
        <v>0.95111190000000001</v>
      </c>
      <c r="D43" s="42">
        <v>0.91192169999999995</v>
      </c>
      <c r="E43" s="42">
        <v>0.80501670000000003</v>
      </c>
      <c r="G43" s="42">
        <v>40</v>
      </c>
      <c r="H43" s="42">
        <v>0.92441790000000001</v>
      </c>
      <c r="I43" s="42">
        <v>0.92076720000000001</v>
      </c>
      <c r="J43" s="42">
        <v>0.79968799999999995</v>
      </c>
    </row>
    <row r="44" spans="2:10" x14ac:dyDescent="0.15">
      <c r="B44" s="42">
        <v>41</v>
      </c>
      <c r="C44" s="42">
        <v>0.93285169999999995</v>
      </c>
      <c r="D44" s="42">
        <v>0.88651880000000005</v>
      </c>
      <c r="E44" s="42">
        <v>0.76209550000000004</v>
      </c>
      <c r="G44" s="42">
        <v>41</v>
      </c>
      <c r="H44" s="42">
        <v>0.98554830000000004</v>
      </c>
      <c r="I44" s="42">
        <v>0.94295700000000005</v>
      </c>
      <c r="J44" s="42">
        <v>0.83836359999999999</v>
      </c>
    </row>
    <row r="45" spans="2:10" x14ac:dyDescent="0.15">
      <c r="B45" s="42">
        <v>42</v>
      </c>
      <c r="C45" s="42">
        <v>0.90088679999999999</v>
      </c>
      <c r="D45" s="42">
        <v>0.8370803</v>
      </c>
      <c r="E45" s="42">
        <v>0.72698850000000004</v>
      </c>
      <c r="G45" s="42">
        <v>42</v>
      </c>
      <c r="H45" s="42">
        <v>0.90924939999999999</v>
      </c>
      <c r="I45" s="42">
        <v>0.88717480000000004</v>
      </c>
      <c r="J45" s="42">
        <v>0.81252440000000004</v>
      </c>
    </row>
    <row r="46" spans="2:10" x14ac:dyDescent="0.15">
      <c r="B46" s="42">
        <v>43</v>
      </c>
      <c r="C46" s="42">
        <v>0.90645240000000005</v>
      </c>
      <c r="D46" s="42">
        <v>0.90588519999999995</v>
      </c>
      <c r="E46" s="42">
        <v>0.71526210000000001</v>
      </c>
      <c r="G46" s="42">
        <v>43</v>
      </c>
      <c r="H46" s="42">
        <v>0.93975830000000005</v>
      </c>
      <c r="I46" s="42">
        <v>0.91999640000000005</v>
      </c>
      <c r="J46" s="42">
        <v>0.79303060000000003</v>
      </c>
    </row>
    <row r="47" spans="2:10" x14ac:dyDescent="0.15">
      <c r="B47" s="42">
        <v>44</v>
      </c>
      <c r="C47" s="42">
        <v>0.88712820000000003</v>
      </c>
      <c r="D47" s="42">
        <v>0.86207940000000005</v>
      </c>
      <c r="E47" s="42">
        <v>0.79910559999999997</v>
      </c>
      <c r="G47" s="42">
        <v>44</v>
      </c>
      <c r="H47" s="42">
        <v>0.92957769999999995</v>
      </c>
      <c r="I47" s="42">
        <v>0.90262089999999995</v>
      </c>
      <c r="J47" s="42">
        <v>0.76502930000000002</v>
      </c>
    </row>
    <row r="48" spans="2:10" x14ac:dyDescent="0.15">
      <c r="B48" s="42">
        <v>45</v>
      </c>
      <c r="C48" s="42">
        <v>0.97195279999999995</v>
      </c>
      <c r="D48" s="42">
        <v>0.93870980000000004</v>
      </c>
      <c r="E48" s="42">
        <v>0.79959670000000005</v>
      </c>
      <c r="G48" s="42">
        <v>45</v>
      </c>
      <c r="H48" s="42">
        <v>0.97691620000000001</v>
      </c>
      <c r="I48" s="42">
        <v>0.91198500000000005</v>
      </c>
      <c r="J48" s="42">
        <v>0.81741149999999996</v>
      </c>
    </row>
    <row r="49" spans="2:10" x14ac:dyDescent="0.15">
      <c r="B49" s="42">
        <v>46</v>
      </c>
      <c r="C49" s="42">
        <v>0.96906579999999998</v>
      </c>
      <c r="D49" s="42">
        <v>0.90742679999999998</v>
      </c>
      <c r="E49" s="42">
        <v>0.75967700000000005</v>
      </c>
      <c r="G49" s="42">
        <v>46</v>
      </c>
      <c r="H49" s="42">
        <v>0.97819789999999995</v>
      </c>
      <c r="I49" s="42">
        <v>0.8860249</v>
      </c>
      <c r="J49" s="42">
        <v>0.74183180000000004</v>
      </c>
    </row>
    <row r="50" spans="2:10" x14ac:dyDescent="0.15">
      <c r="B50" s="42">
        <v>47</v>
      </c>
      <c r="C50" s="42">
        <v>0.80090879999999998</v>
      </c>
      <c r="D50" s="42">
        <v>0.87933159999999999</v>
      </c>
      <c r="E50" s="42">
        <v>0.80197739999999995</v>
      </c>
      <c r="G50" s="42">
        <v>47</v>
      </c>
      <c r="H50" s="42">
        <v>0.97872610000000004</v>
      </c>
      <c r="I50" s="42">
        <v>0.9440847</v>
      </c>
      <c r="J50" s="42">
        <v>0.80744570000000004</v>
      </c>
    </row>
    <row r="51" spans="2:10" x14ac:dyDescent="0.15">
      <c r="B51" s="42">
        <v>48</v>
      </c>
      <c r="C51" s="42">
        <v>0.90580020000000006</v>
      </c>
      <c r="D51" s="42">
        <v>0.92291279999999998</v>
      </c>
      <c r="E51" s="42">
        <v>0.84348619999999996</v>
      </c>
      <c r="G51" s="42">
        <v>48</v>
      </c>
      <c r="H51" s="42">
        <v>0.95139750000000001</v>
      </c>
      <c r="I51" s="42">
        <v>0.90992260000000003</v>
      </c>
      <c r="J51" s="42">
        <v>0.79799050000000005</v>
      </c>
    </row>
    <row r="52" spans="2:10" x14ac:dyDescent="0.15">
      <c r="B52" s="42">
        <v>49</v>
      </c>
      <c r="C52" s="42">
        <v>0.95795699999999995</v>
      </c>
      <c r="D52" s="42">
        <v>0.93294350000000004</v>
      </c>
      <c r="E52" s="42">
        <v>0.78423069999999995</v>
      </c>
      <c r="G52" s="42">
        <v>49</v>
      </c>
      <c r="H52" s="42">
        <v>0.85577780000000003</v>
      </c>
      <c r="I52" s="42">
        <v>0.88297599999999998</v>
      </c>
      <c r="J52" s="42">
        <v>0.80017629999999995</v>
      </c>
    </row>
    <row r="53" spans="2:10" x14ac:dyDescent="0.15">
      <c r="B53" s="26">
        <v>50</v>
      </c>
      <c r="C53" s="26">
        <v>0.92008909999999999</v>
      </c>
      <c r="D53" s="26">
        <v>0.83295229999999998</v>
      </c>
      <c r="E53" s="26">
        <v>0.73357050000000001</v>
      </c>
      <c r="G53" s="26">
        <v>50</v>
      </c>
      <c r="H53" s="26">
        <v>0.82876039999999995</v>
      </c>
      <c r="I53" s="26">
        <v>0.91516509999999995</v>
      </c>
      <c r="J53" s="26">
        <v>0.77441789999999999</v>
      </c>
    </row>
  </sheetData>
  <mergeCells count="1">
    <mergeCell ref="B2:J2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53"/>
  <sheetViews>
    <sheetView workbookViewId="0">
      <selection activeCell="J17" sqref="J17"/>
    </sheetView>
  </sheetViews>
  <sheetFormatPr defaultRowHeight="13.5" x14ac:dyDescent="0.15"/>
  <cols>
    <col min="1" max="16384" width="9" style="45"/>
  </cols>
  <sheetData>
    <row r="2" spans="2:6" x14ac:dyDescent="0.15">
      <c r="B2" s="66" t="s">
        <v>66</v>
      </c>
      <c r="C2" s="66"/>
      <c r="D2" s="66"/>
      <c r="E2" s="66"/>
      <c r="F2" s="66"/>
    </row>
    <row r="3" spans="2:6" x14ac:dyDescent="0.15">
      <c r="B3" s="12" t="s">
        <v>11</v>
      </c>
      <c r="C3" s="12" t="s">
        <v>60</v>
      </c>
      <c r="D3" s="12" t="s">
        <v>40</v>
      </c>
      <c r="E3" s="12" t="s">
        <v>62</v>
      </c>
      <c r="F3" s="12" t="s">
        <v>61</v>
      </c>
    </row>
    <row r="4" spans="2:6" x14ac:dyDescent="0.15">
      <c r="B4" s="42">
        <v>1</v>
      </c>
      <c r="C4" s="42">
        <v>1.470668E-2</v>
      </c>
      <c r="D4" s="42">
        <v>5.1124599999999999E-2</v>
      </c>
      <c r="E4" s="42">
        <v>1.319473E-2</v>
      </c>
      <c r="F4" s="42">
        <v>1.2738350000000001E-2</v>
      </c>
    </row>
    <row r="5" spans="2:6" x14ac:dyDescent="0.15">
      <c r="B5" s="42">
        <v>2</v>
      </c>
      <c r="C5" s="42">
        <v>1.59434E-2</v>
      </c>
      <c r="D5" s="42">
        <v>5.0072970000000001E-2</v>
      </c>
      <c r="E5" s="42">
        <v>1.394895E-2</v>
      </c>
      <c r="F5" s="42">
        <v>1.3832209999999999E-2</v>
      </c>
    </row>
    <row r="6" spans="2:6" x14ac:dyDescent="0.15">
      <c r="B6" s="42">
        <v>3</v>
      </c>
      <c r="C6" s="42">
        <v>1.6825179999999999E-2</v>
      </c>
      <c r="D6" s="42">
        <v>4.9274310000000002E-2</v>
      </c>
      <c r="E6" s="42">
        <v>1.4547579999999999E-2</v>
      </c>
      <c r="F6" s="42">
        <v>1.459907E-2</v>
      </c>
    </row>
    <row r="7" spans="2:6" x14ac:dyDescent="0.15">
      <c r="B7" s="42">
        <v>4</v>
      </c>
      <c r="C7" s="42">
        <v>1.7770060000000001E-2</v>
      </c>
      <c r="D7" s="42">
        <v>4.8725230000000001E-2</v>
      </c>
      <c r="E7" s="42">
        <v>1.511706E-2</v>
      </c>
      <c r="F7" s="42">
        <v>1.54445E-2</v>
      </c>
    </row>
    <row r="8" spans="2:6" x14ac:dyDescent="0.15">
      <c r="B8" s="42">
        <v>5</v>
      </c>
      <c r="C8" s="42">
        <v>1.8685529999999999E-2</v>
      </c>
      <c r="D8" s="42">
        <v>4.8049229999999998E-2</v>
      </c>
      <c r="E8" s="42">
        <v>1.5670449999999999E-2</v>
      </c>
      <c r="F8" s="42">
        <v>1.626E-2</v>
      </c>
    </row>
    <row r="9" spans="2:6" x14ac:dyDescent="0.15">
      <c r="B9" s="42">
        <v>6</v>
      </c>
      <c r="C9" s="42">
        <v>1.9591330000000001E-2</v>
      </c>
      <c r="D9" s="42">
        <v>4.7608310000000001E-2</v>
      </c>
      <c r="E9" s="42">
        <v>1.6242690000000001E-2</v>
      </c>
      <c r="F9" s="42">
        <v>1.7035089999999999E-2</v>
      </c>
    </row>
    <row r="10" spans="2:6" x14ac:dyDescent="0.15">
      <c r="B10" s="42">
        <v>7</v>
      </c>
      <c r="C10" s="42">
        <v>2.046779E-2</v>
      </c>
      <c r="D10" s="42">
        <v>4.7111720000000003E-2</v>
      </c>
      <c r="E10" s="42">
        <v>1.6786840000000001E-2</v>
      </c>
      <c r="F10" s="42">
        <v>1.7779659999999999E-2</v>
      </c>
    </row>
    <row r="11" spans="2:6" x14ac:dyDescent="0.15">
      <c r="B11" s="42">
        <v>8</v>
      </c>
      <c r="C11" s="42">
        <v>2.144776E-2</v>
      </c>
      <c r="D11" s="42">
        <v>4.7073669999999998E-2</v>
      </c>
      <c r="E11" s="42">
        <v>1.7329210000000001E-2</v>
      </c>
      <c r="F11" s="42">
        <v>1.8598650000000001E-2</v>
      </c>
    </row>
    <row r="12" spans="2:6" x14ac:dyDescent="0.15">
      <c r="B12" s="42">
        <v>9</v>
      </c>
      <c r="C12" s="42">
        <v>2.2279400000000001E-2</v>
      </c>
      <c r="D12" s="42">
        <v>4.688705E-2</v>
      </c>
      <c r="E12" s="42">
        <v>1.7915739999999999E-2</v>
      </c>
      <c r="F12" s="42">
        <v>1.9285699999999999E-2</v>
      </c>
    </row>
    <row r="13" spans="2:6" x14ac:dyDescent="0.15">
      <c r="B13" s="42">
        <v>10</v>
      </c>
      <c r="C13" s="42">
        <v>2.3192600000000001E-2</v>
      </c>
      <c r="D13" s="42">
        <v>4.6881529999999998E-2</v>
      </c>
      <c r="E13" s="42">
        <v>1.8630259999999999E-2</v>
      </c>
      <c r="F13" s="42">
        <v>2.0046990000000001E-2</v>
      </c>
    </row>
    <row r="14" spans="2:6" x14ac:dyDescent="0.15">
      <c r="B14" s="42">
        <v>11</v>
      </c>
      <c r="C14" s="42">
        <v>2.3835640000000002E-2</v>
      </c>
      <c r="D14" s="42">
        <v>4.683623E-2</v>
      </c>
      <c r="E14" s="42">
        <v>1.8941920000000001E-2</v>
      </c>
      <c r="F14" s="42">
        <v>2.0611009999999999E-2</v>
      </c>
    </row>
    <row r="15" spans="2:6" x14ac:dyDescent="0.15">
      <c r="B15" s="42">
        <v>12</v>
      </c>
      <c r="C15" s="42">
        <v>2.4785740000000001E-2</v>
      </c>
      <c r="D15" s="42">
        <v>4.690896E-2</v>
      </c>
      <c r="E15" s="42">
        <v>1.9494999999999998E-2</v>
      </c>
      <c r="F15" s="42">
        <v>2.1403410000000001E-2</v>
      </c>
    </row>
    <row r="16" spans="2:6" x14ac:dyDescent="0.15">
      <c r="B16" s="42">
        <v>13</v>
      </c>
      <c r="C16" s="42">
        <v>2.5229370000000001E-2</v>
      </c>
      <c r="D16" s="42">
        <v>4.6697750000000003E-2</v>
      </c>
      <c r="E16" s="42">
        <v>1.939813E-2</v>
      </c>
      <c r="F16" s="42">
        <v>2.1775360000000001E-2</v>
      </c>
    </row>
    <row r="17" spans="2:6" x14ac:dyDescent="0.15">
      <c r="B17" s="42">
        <v>14</v>
      </c>
      <c r="C17" s="42">
        <v>2.604271E-2</v>
      </c>
      <c r="D17" s="42">
        <v>4.6792279999999999E-2</v>
      </c>
      <c r="E17" s="42">
        <v>1.9843400000000001E-2</v>
      </c>
      <c r="F17" s="42">
        <v>2.242046E-2</v>
      </c>
    </row>
    <row r="18" spans="2:6" x14ac:dyDescent="0.15">
      <c r="B18" s="42">
        <v>15</v>
      </c>
      <c r="C18" s="42">
        <v>2.675684E-2</v>
      </c>
      <c r="D18" s="42">
        <v>4.6893900000000002E-2</v>
      </c>
      <c r="E18" s="42">
        <v>2.0378159999999999E-2</v>
      </c>
      <c r="F18" s="42">
        <v>2.3020809999999999E-2</v>
      </c>
    </row>
    <row r="19" spans="2:6" x14ac:dyDescent="0.15">
      <c r="B19" s="42">
        <v>16</v>
      </c>
      <c r="C19" s="42">
        <v>2.7449390000000001E-2</v>
      </c>
      <c r="D19" s="42">
        <v>4.7055880000000001E-2</v>
      </c>
      <c r="E19" s="42">
        <v>2.0712459999999999E-2</v>
      </c>
      <c r="F19" s="42">
        <v>2.355204E-2</v>
      </c>
    </row>
    <row r="20" spans="2:6" x14ac:dyDescent="0.15">
      <c r="B20" s="42">
        <v>17</v>
      </c>
      <c r="C20" s="42">
        <v>2.843818E-2</v>
      </c>
      <c r="D20" s="42">
        <v>4.7031089999999998E-2</v>
      </c>
      <c r="E20" s="42">
        <v>2.0976479999999999E-2</v>
      </c>
      <c r="F20" s="42">
        <v>2.4500089999999999E-2</v>
      </c>
    </row>
    <row r="21" spans="2:6" x14ac:dyDescent="0.15">
      <c r="B21" s="42">
        <v>18</v>
      </c>
      <c r="C21" s="42">
        <v>2.8761849999999999E-2</v>
      </c>
      <c r="D21" s="42">
        <v>4.7486109999999998E-2</v>
      </c>
      <c r="E21" s="42">
        <v>2.1466120000000002E-2</v>
      </c>
      <c r="F21" s="42">
        <v>2.4517980000000002E-2</v>
      </c>
    </row>
    <row r="22" spans="2:6" x14ac:dyDescent="0.15">
      <c r="B22" s="42">
        <v>19</v>
      </c>
      <c r="C22" s="42">
        <v>2.9604990000000001E-2</v>
      </c>
      <c r="D22" s="42">
        <v>4.7497730000000002E-2</v>
      </c>
      <c r="E22" s="42">
        <v>2.2252979999999999E-2</v>
      </c>
      <c r="F22" s="42">
        <v>2.5436230000000001E-2</v>
      </c>
    </row>
    <row r="23" spans="2:6" x14ac:dyDescent="0.15">
      <c r="B23" s="42">
        <v>20</v>
      </c>
      <c r="C23" s="42">
        <v>3.051647E-2</v>
      </c>
      <c r="D23" s="42">
        <v>4.737504E-2</v>
      </c>
      <c r="E23" s="42">
        <v>2.242997E-2</v>
      </c>
      <c r="F23" s="42">
        <v>2.6350080000000001E-2</v>
      </c>
    </row>
    <row r="24" spans="2:6" x14ac:dyDescent="0.15">
      <c r="B24" s="42">
        <v>21</v>
      </c>
      <c r="C24" s="42">
        <v>3.1229369999999999E-2</v>
      </c>
      <c r="D24" s="42">
        <v>4.7374649999999997E-2</v>
      </c>
      <c r="E24" s="42">
        <v>2.24543E-2</v>
      </c>
      <c r="F24" s="42">
        <v>2.7121559999999999E-2</v>
      </c>
    </row>
    <row r="25" spans="2:6" x14ac:dyDescent="0.15">
      <c r="B25" s="42">
        <v>22</v>
      </c>
      <c r="C25" s="42">
        <v>3.1058769999999999E-2</v>
      </c>
      <c r="D25" s="42">
        <v>4.7511089999999999E-2</v>
      </c>
      <c r="E25" s="42">
        <v>2.2813469999999999E-2</v>
      </c>
      <c r="F25" s="42">
        <v>2.6727850000000001E-2</v>
      </c>
    </row>
    <row r="26" spans="2:6" x14ac:dyDescent="0.15">
      <c r="B26" s="42">
        <v>23</v>
      </c>
      <c r="C26" s="42">
        <v>3.1740709999999998E-2</v>
      </c>
      <c r="D26" s="42">
        <v>4.762628E-2</v>
      </c>
      <c r="E26" s="42">
        <v>2.2734109999999998E-2</v>
      </c>
      <c r="F26" s="42">
        <v>2.7118529999999998E-2</v>
      </c>
    </row>
    <row r="27" spans="2:6" x14ac:dyDescent="0.15">
      <c r="B27" s="42">
        <v>24</v>
      </c>
      <c r="C27" s="42">
        <v>3.146467E-2</v>
      </c>
      <c r="D27" s="42">
        <v>4.7584410000000001E-2</v>
      </c>
      <c r="E27" s="42">
        <v>2.2787950000000001E-2</v>
      </c>
      <c r="F27" s="42">
        <v>2.6643460000000001E-2</v>
      </c>
    </row>
    <row r="28" spans="2:6" x14ac:dyDescent="0.15">
      <c r="B28" s="42">
        <v>25</v>
      </c>
      <c r="C28" s="42">
        <v>3.2107320000000002E-2</v>
      </c>
      <c r="D28" s="42">
        <v>4.8251280000000001E-2</v>
      </c>
      <c r="E28" s="42">
        <v>2.338958E-2</v>
      </c>
      <c r="F28" s="42">
        <v>2.7317669999999999E-2</v>
      </c>
    </row>
    <row r="29" spans="2:6" x14ac:dyDescent="0.15">
      <c r="B29" s="42">
        <v>26</v>
      </c>
      <c r="C29" s="42">
        <v>3.219789E-2</v>
      </c>
      <c r="D29" s="42">
        <v>4.757658E-2</v>
      </c>
      <c r="E29" s="42">
        <v>2.2508199999999999E-2</v>
      </c>
      <c r="F29" s="42">
        <v>2.7281260000000002E-2</v>
      </c>
    </row>
    <row r="30" spans="2:6" x14ac:dyDescent="0.15">
      <c r="B30" s="42">
        <v>27</v>
      </c>
      <c r="C30" s="42">
        <v>3.2685260000000001E-2</v>
      </c>
      <c r="D30" s="42">
        <v>4.7929670000000001E-2</v>
      </c>
      <c r="E30" s="42">
        <v>2.2747099999999999E-2</v>
      </c>
      <c r="F30" s="42">
        <v>2.7668470000000001E-2</v>
      </c>
    </row>
    <row r="31" spans="2:6" x14ac:dyDescent="0.15">
      <c r="B31" s="42">
        <v>28</v>
      </c>
      <c r="C31" s="42">
        <v>3.413857E-2</v>
      </c>
      <c r="D31" s="42">
        <v>4.932512E-2</v>
      </c>
      <c r="E31" s="42">
        <v>2.264729E-2</v>
      </c>
      <c r="F31" s="42">
        <v>2.9122849999999999E-2</v>
      </c>
    </row>
    <row r="32" spans="2:6" x14ac:dyDescent="0.15">
      <c r="B32" s="42">
        <v>29</v>
      </c>
      <c r="C32" s="42">
        <v>3.4400769999999997E-2</v>
      </c>
      <c r="D32" s="42">
        <v>4.8576660000000001E-2</v>
      </c>
      <c r="E32" s="42">
        <v>2.387423E-2</v>
      </c>
      <c r="F32" s="42">
        <v>2.9651919999999998E-2</v>
      </c>
    </row>
    <row r="33" spans="2:6" x14ac:dyDescent="0.15">
      <c r="B33" s="42">
        <v>30</v>
      </c>
      <c r="C33" s="42">
        <v>3.4036990000000003E-2</v>
      </c>
      <c r="D33" s="42">
        <v>4.9647160000000003E-2</v>
      </c>
      <c r="E33" s="42">
        <v>2.4600879999999999E-2</v>
      </c>
      <c r="F33" s="42">
        <v>2.8673460000000001E-2</v>
      </c>
    </row>
    <row r="34" spans="2:6" x14ac:dyDescent="0.15">
      <c r="B34" s="42">
        <v>31</v>
      </c>
      <c r="C34" s="42">
        <v>3.2941669999999999E-2</v>
      </c>
      <c r="D34" s="42">
        <v>4.7269459999999999E-2</v>
      </c>
      <c r="E34" s="42">
        <v>2.1005610000000001E-2</v>
      </c>
      <c r="F34" s="42">
        <v>2.7630999999999999E-2</v>
      </c>
    </row>
    <row r="35" spans="2:6" x14ac:dyDescent="0.15">
      <c r="B35" s="42">
        <v>32</v>
      </c>
      <c r="C35" s="42">
        <v>3.3483770000000003E-2</v>
      </c>
      <c r="D35" s="42">
        <v>4.8505909999999999E-2</v>
      </c>
      <c r="E35" s="42">
        <v>2.2273029999999999E-2</v>
      </c>
      <c r="F35" s="42">
        <v>2.8323210000000001E-2</v>
      </c>
    </row>
    <row r="36" spans="2:6" x14ac:dyDescent="0.15">
      <c r="B36" s="42">
        <v>33</v>
      </c>
      <c r="C36" s="42">
        <v>3.6041799999999999E-2</v>
      </c>
      <c r="D36" s="42">
        <v>4.8500179999999997E-2</v>
      </c>
      <c r="E36" s="42">
        <v>2.6651879999999999E-2</v>
      </c>
      <c r="F36" s="42">
        <v>3.108228E-2</v>
      </c>
    </row>
    <row r="37" spans="2:6" x14ac:dyDescent="0.15">
      <c r="B37" s="42">
        <v>34</v>
      </c>
      <c r="C37" s="42">
        <v>3.4474110000000002E-2</v>
      </c>
      <c r="D37" s="42">
        <v>4.9677600000000002E-2</v>
      </c>
      <c r="E37" s="42">
        <v>2.2325879999999999E-2</v>
      </c>
      <c r="F37" s="42">
        <v>2.8936150000000001E-2</v>
      </c>
    </row>
    <row r="38" spans="2:6" x14ac:dyDescent="0.15">
      <c r="B38" s="42">
        <v>35</v>
      </c>
      <c r="C38" s="42">
        <v>3.5085239999999997E-2</v>
      </c>
      <c r="D38" s="42">
        <v>4.8861950000000001E-2</v>
      </c>
      <c r="E38" s="42">
        <v>2.317379E-2</v>
      </c>
      <c r="F38" s="42">
        <v>2.9847439999999999E-2</v>
      </c>
    </row>
    <row r="39" spans="2:6" x14ac:dyDescent="0.15">
      <c r="B39" s="42">
        <v>36</v>
      </c>
      <c r="C39" s="42">
        <v>3.5115630000000002E-2</v>
      </c>
      <c r="D39" s="42">
        <v>4.9382509999999998E-2</v>
      </c>
      <c r="E39" s="42">
        <v>2.3153509999999999E-2</v>
      </c>
      <c r="F39" s="42">
        <v>2.93625E-2</v>
      </c>
    </row>
    <row r="40" spans="2:6" x14ac:dyDescent="0.15">
      <c r="B40" s="42">
        <v>37</v>
      </c>
      <c r="C40" s="42">
        <v>3.6033559999999999E-2</v>
      </c>
      <c r="D40" s="42">
        <v>4.77297E-2</v>
      </c>
      <c r="E40" s="42">
        <v>2.561774E-2</v>
      </c>
      <c r="F40" s="42">
        <v>3.1614789999999997E-2</v>
      </c>
    </row>
    <row r="41" spans="2:6" x14ac:dyDescent="0.15">
      <c r="B41" s="42">
        <v>38</v>
      </c>
      <c r="C41" s="42">
        <v>3.5790179999999998E-2</v>
      </c>
      <c r="D41" s="42">
        <v>4.7507809999999998E-2</v>
      </c>
      <c r="E41" s="42">
        <v>2.5113659999999999E-2</v>
      </c>
      <c r="F41" s="42">
        <v>3.1740490000000003E-2</v>
      </c>
    </row>
    <row r="42" spans="2:6" x14ac:dyDescent="0.15">
      <c r="B42" s="42">
        <v>39</v>
      </c>
      <c r="C42" s="42">
        <v>3.51997E-2</v>
      </c>
      <c r="D42" s="42">
        <v>4.7535960000000002E-2</v>
      </c>
      <c r="E42" s="42">
        <v>2.1586890000000001E-2</v>
      </c>
      <c r="F42" s="42">
        <v>3.000338E-2</v>
      </c>
    </row>
    <row r="43" spans="2:6" x14ac:dyDescent="0.15">
      <c r="B43" s="42">
        <v>40</v>
      </c>
      <c r="C43" s="42">
        <v>3.6266659999999999E-2</v>
      </c>
      <c r="D43" s="42">
        <v>5.038546E-2</v>
      </c>
      <c r="E43" s="42">
        <v>2.6678609999999998E-2</v>
      </c>
      <c r="F43" s="42">
        <v>3.1156619999999999E-2</v>
      </c>
    </row>
    <row r="44" spans="2:6" x14ac:dyDescent="0.15">
      <c r="B44" s="42">
        <v>41</v>
      </c>
      <c r="C44" s="42">
        <v>4.0461490000000003E-2</v>
      </c>
      <c r="D44" s="42">
        <v>5.1552720000000003E-2</v>
      </c>
      <c r="E44" s="42">
        <v>3.0844570000000002E-2</v>
      </c>
      <c r="F44" s="42">
        <v>3.4030909999999998E-2</v>
      </c>
    </row>
    <row r="45" spans="2:6" x14ac:dyDescent="0.15">
      <c r="B45" s="42">
        <v>42</v>
      </c>
      <c r="C45" s="42">
        <v>3.4275109999999998E-2</v>
      </c>
      <c r="D45" s="42">
        <v>4.8508719999999998E-2</v>
      </c>
      <c r="E45" s="42">
        <v>3.3418099999999999E-2</v>
      </c>
      <c r="F45" s="42">
        <v>2.8433110000000001E-2</v>
      </c>
    </row>
    <row r="46" spans="2:6" x14ac:dyDescent="0.15">
      <c r="B46" s="42">
        <v>43</v>
      </c>
      <c r="C46" s="42">
        <v>3.7354619999999998E-2</v>
      </c>
      <c r="D46" s="42">
        <v>5.2368060000000001E-2</v>
      </c>
      <c r="E46" s="42">
        <v>2.791507E-2</v>
      </c>
      <c r="F46" s="42">
        <v>3.092251E-2</v>
      </c>
    </row>
    <row r="47" spans="2:6" x14ac:dyDescent="0.15">
      <c r="B47" s="42">
        <v>44</v>
      </c>
      <c r="C47" s="42">
        <v>4.1126629999999997E-2</v>
      </c>
      <c r="D47" s="42">
        <v>5.4465010000000001E-2</v>
      </c>
      <c r="E47" s="42">
        <v>3.4097500000000003E-2</v>
      </c>
      <c r="F47" s="42">
        <v>3.626016E-2</v>
      </c>
    </row>
    <row r="48" spans="2:6" x14ac:dyDescent="0.15">
      <c r="B48" s="42">
        <v>45</v>
      </c>
      <c r="C48" s="42">
        <v>3.5275590000000002E-2</v>
      </c>
      <c r="D48" s="42">
        <v>5.2173280000000002E-2</v>
      </c>
      <c r="E48" s="42">
        <v>2.3960410000000001E-2</v>
      </c>
      <c r="F48" s="42">
        <v>2.9171599999999999E-2</v>
      </c>
    </row>
    <row r="49" spans="2:6" x14ac:dyDescent="0.15">
      <c r="B49" s="42">
        <v>46</v>
      </c>
      <c r="C49" s="42">
        <v>3.627097E-2</v>
      </c>
      <c r="D49" s="42">
        <v>5.0359010000000003E-2</v>
      </c>
      <c r="E49" s="42">
        <v>4.158891E-2</v>
      </c>
      <c r="F49" s="42">
        <v>3.253002E-2</v>
      </c>
    </row>
    <row r="50" spans="2:6" x14ac:dyDescent="0.15">
      <c r="B50" s="42">
        <v>47</v>
      </c>
      <c r="C50" s="42">
        <v>3.616105E-2</v>
      </c>
      <c r="D50" s="42">
        <v>5.2313680000000001E-2</v>
      </c>
      <c r="E50" s="42">
        <v>2.1106610000000001E-2</v>
      </c>
      <c r="F50" s="42">
        <v>2.9372189999999999E-2</v>
      </c>
    </row>
    <row r="51" spans="2:6" x14ac:dyDescent="0.15">
      <c r="B51" s="42">
        <v>48</v>
      </c>
      <c r="C51" s="42">
        <v>4.1661620000000003E-2</v>
      </c>
      <c r="D51" s="42">
        <v>5.3707600000000001E-2</v>
      </c>
      <c r="E51" s="42">
        <v>2.405554E-2</v>
      </c>
      <c r="F51" s="42">
        <v>3.594526E-2</v>
      </c>
    </row>
    <row r="52" spans="2:6" x14ac:dyDescent="0.15">
      <c r="B52" s="42">
        <v>49</v>
      </c>
      <c r="C52" s="42">
        <v>4.2246440000000003E-2</v>
      </c>
      <c r="D52" s="42">
        <v>4.9885239999999997E-2</v>
      </c>
      <c r="E52" s="42">
        <v>1.920554E-2</v>
      </c>
      <c r="F52" s="42">
        <v>3.7531879999999997E-2</v>
      </c>
    </row>
    <row r="53" spans="2:6" x14ac:dyDescent="0.15">
      <c r="B53" s="26">
        <v>50</v>
      </c>
      <c r="C53" s="26">
        <v>3.5121220000000002E-2</v>
      </c>
      <c r="D53" s="26">
        <v>5.3077140000000002E-2</v>
      </c>
      <c r="E53" s="26">
        <v>2.480723E-2</v>
      </c>
      <c r="F53" s="26">
        <v>2.944192E-2</v>
      </c>
    </row>
  </sheetData>
  <mergeCells count="1">
    <mergeCell ref="B2:F2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3"/>
  <sheetViews>
    <sheetView workbookViewId="0">
      <selection activeCell="L49" sqref="L49"/>
    </sheetView>
  </sheetViews>
  <sheetFormatPr defaultRowHeight="13.5" x14ac:dyDescent="0.15"/>
  <sheetData>
    <row r="2" spans="2:10" x14ac:dyDescent="0.15">
      <c r="B2" t="s">
        <v>71</v>
      </c>
    </row>
    <row r="3" spans="2:10" x14ac:dyDescent="0.15">
      <c r="B3" s="50" t="s">
        <v>1</v>
      </c>
      <c r="C3" s="50" t="s">
        <v>74</v>
      </c>
      <c r="D3" s="50" t="s">
        <v>73</v>
      </c>
      <c r="E3" s="50" t="s">
        <v>72</v>
      </c>
      <c r="G3" s="50" t="s">
        <v>2</v>
      </c>
      <c r="H3" s="50" t="s">
        <v>74</v>
      </c>
      <c r="I3" s="50" t="s">
        <v>73</v>
      </c>
      <c r="J3" s="50" t="s">
        <v>72</v>
      </c>
    </row>
    <row r="4" spans="2:10" x14ac:dyDescent="0.15">
      <c r="B4" s="42">
        <v>1</v>
      </c>
      <c r="C4" s="48">
        <v>0.77240699999999995</v>
      </c>
      <c r="D4" s="48">
        <v>0.89931689999999997</v>
      </c>
      <c r="E4" s="48">
        <v>0.75480789999999998</v>
      </c>
      <c r="G4" s="42">
        <v>1</v>
      </c>
      <c r="H4" s="48">
        <v>0.75747200000000003</v>
      </c>
      <c r="I4" s="48">
        <v>0.89589779999999997</v>
      </c>
      <c r="J4" s="48">
        <v>0.73743740000000002</v>
      </c>
    </row>
    <row r="5" spans="2:10" x14ac:dyDescent="0.15">
      <c r="B5" s="42">
        <v>2</v>
      </c>
      <c r="C5" s="48">
        <v>0.77711699999999995</v>
      </c>
      <c r="D5" s="48">
        <v>0.90053629999999996</v>
      </c>
      <c r="E5" s="48">
        <v>0.75943590000000005</v>
      </c>
      <c r="G5" s="42">
        <v>2</v>
      </c>
      <c r="H5" s="48">
        <v>0.75698019999999999</v>
      </c>
      <c r="I5" s="48">
        <v>0.90069310000000002</v>
      </c>
      <c r="J5" s="48">
        <v>0.73432229999999998</v>
      </c>
    </row>
    <row r="6" spans="2:10" x14ac:dyDescent="0.15">
      <c r="B6" s="42">
        <v>3</v>
      </c>
      <c r="C6" s="48">
        <v>0.77324899999999996</v>
      </c>
      <c r="D6" s="48">
        <v>0.90121209999999996</v>
      </c>
      <c r="E6" s="48">
        <v>0.75463400000000003</v>
      </c>
      <c r="G6" s="42">
        <v>3</v>
      </c>
      <c r="H6" s="48">
        <v>0.75693560000000004</v>
      </c>
      <c r="I6" s="48">
        <v>0.90484030000000004</v>
      </c>
      <c r="J6" s="48">
        <v>0.73247790000000002</v>
      </c>
    </row>
    <row r="7" spans="2:10" x14ac:dyDescent="0.15">
      <c r="B7" s="42">
        <v>4</v>
      </c>
      <c r="C7" s="48">
        <v>0.76996039999999999</v>
      </c>
      <c r="D7" s="48">
        <v>0.90229669999999995</v>
      </c>
      <c r="E7" s="48">
        <v>0.75061829999999996</v>
      </c>
      <c r="G7" s="42">
        <v>4</v>
      </c>
      <c r="H7" s="48">
        <v>0.75303319999999996</v>
      </c>
      <c r="I7" s="48">
        <v>0.90511319999999995</v>
      </c>
      <c r="J7" s="48">
        <v>0.72677510000000001</v>
      </c>
    </row>
    <row r="8" spans="2:10" x14ac:dyDescent="0.15">
      <c r="B8" s="42">
        <v>5</v>
      </c>
      <c r="C8" s="48">
        <v>0.77234800000000003</v>
      </c>
      <c r="D8" s="48">
        <v>0.90201529999999996</v>
      </c>
      <c r="E8" s="48">
        <v>0.75305469999999997</v>
      </c>
      <c r="G8" s="42">
        <v>5</v>
      </c>
      <c r="H8" s="48">
        <v>0.75371169999999998</v>
      </c>
      <c r="I8" s="48">
        <v>0.90628509999999995</v>
      </c>
      <c r="J8" s="48">
        <v>0.72726290000000005</v>
      </c>
    </row>
    <row r="9" spans="2:10" x14ac:dyDescent="0.15">
      <c r="B9" s="42">
        <v>6</v>
      </c>
      <c r="C9" s="48">
        <v>0.76934239999999998</v>
      </c>
      <c r="D9" s="48">
        <v>0.901393</v>
      </c>
      <c r="E9" s="48">
        <v>0.74910149999999998</v>
      </c>
      <c r="G9" s="42">
        <v>6</v>
      </c>
      <c r="H9" s="48">
        <v>0.75127460000000001</v>
      </c>
      <c r="I9" s="48">
        <v>0.90890249999999995</v>
      </c>
      <c r="J9" s="48">
        <v>0.72206320000000002</v>
      </c>
    </row>
    <row r="10" spans="2:10" x14ac:dyDescent="0.15">
      <c r="B10" s="42">
        <v>7</v>
      </c>
      <c r="C10" s="48">
        <v>0.77022690000000005</v>
      </c>
      <c r="D10" s="48">
        <v>0.90240529999999997</v>
      </c>
      <c r="E10" s="48">
        <v>0.74963020000000002</v>
      </c>
      <c r="G10" s="42">
        <v>7</v>
      </c>
      <c r="H10" s="48">
        <v>0.75343039999999994</v>
      </c>
      <c r="I10" s="48">
        <v>0.90907420000000005</v>
      </c>
      <c r="J10" s="48">
        <v>0.7243117</v>
      </c>
    </row>
    <row r="11" spans="2:10" x14ac:dyDescent="0.15">
      <c r="B11" s="42">
        <v>8</v>
      </c>
      <c r="C11" s="48">
        <v>0.7688315</v>
      </c>
      <c r="D11" s="48">
        <v>0.90440609999999999</v>
      </c>
      <c r="E11" s="48">
        <v>0.74723759999999995</v>
      </c>
      <c r="G11" s="42">
        <v>8</v>
      </c>
      <c r="H11" s="48">
        <v>0.75642279999999995</v>
      </c>
      <c r="I11" s="48">
        <v>0.90991489999999997</v>
      </c>
      <c r="J11" s="48">
        <v>0.7252731</v>
      </c>
    </row>
    <row r="12" spans="2:10" x14ac:dyDescent="0.15">
      <c r="B12" s="42">
        <v>9</v>
      </c>
      <c r="C12" s="48">
        <v>0.76824650000000005</v>
      </c>
      <c r="D12" s="48">
        <v>0.90219539999999998</v>
      </c>
      <c r="E12" s="48">
        <v>0.74657010000000001</v>
      </c>
      <c r="G12" s="42">
        <v>9</v>
      </c>
      <c r="H12" s="48">
        <v>0.75351400000000002</v>
      </c>
      <c r="I12" s="48">
        <v>0.91051680000000002</v>
      </c>
      <c r="J12" s="48">
        <v>0.72021349999999995</v>
      </c>
    </row>
    <row r="13" spans="2:10" x14ac:dyDescent="0.15">
      <c r="B13" s="42">
        <v>10</v>
      </c>
      <c r="C13" s="48">
        <v>0.76667560000000001</v>
      </c>
      <c r="D13" s="48">
        <v>0.90321070000000003</v>
      </c>
      <c r="E13" s="48">
        <v>0.74417239999999996</v>
      </c>
      <c r="G13" s="42">
        <v>10</v>
      </c>
      <c r="H13" s="48">
        <v>0.75058150000000001</v>
      </c>
      <c r="I13" s="48">
        <v>0.91200769999999998</v>
      </c>
      <c r="J13" s="48">
        <v>0.71571370000000001</v>
      </c>
    </row>
    <row r="14" spans="2:10" x14ac:dyDescent="0.15">
      <c r="B14" s="42">
        <v>11</v>
      </c>
      <c r="C14" s="48">
        <v>0.76799220000000001</v>
      </c>
      <c r="D14" s="48">
        <v>0.90291129999999997</v>
      </c>
      <c r="E14" s="48">
        <v>0.74539800000000001</v>
      </c>
      <c r="G14" s="42">
        <v>11</v>
      </c>
      <c r="H14" s="48">
        <v>0.75005200000000005</v>
      </c>
      <c r="I14" s="48">
        <v>0.91238430000000004</v>
      </c>
      <c r="J14" s="48">
        <v>0.71352530000000003</v>
      </c>
    </row>
    <row r="15" spans="2:10" x14ac:dyDescent="0.15">
      <c r="B15" s="42">
        <v>12</v>
      </c>
      <c r="C15" s="48">
        <v>0.76699150000000005</v>
      </c>
      <c r="D15" s="48">
        <v>0.90292859999999997</v>
      </c>
      <c r="E15" s="48">
        <v>0.7431082</v>
      </c>
      <c r="G15" s="42">
        <v>12</v>
      </c>
      <c r="H15" s="48">
        <v>0.75254120000000002</v>
      </c>
      <c r="I15" s="48">
        <v>0.91503420000000002</v>
      </c>
      <c r="J15" s="48">
        <v>0.71280469999999996</v>
      </c>
    </row>
    <row r="16" spans="2:10" x14ac:dyDescent="0.15">
      <c r="B16" s="42">
        <v>13</v>
      </c>
      <c r="C16" s="48">
        <v>0.77269869999999996</v>
      </c>
      <c r="D16" s="48">
        <v>0.9026864</v>
      </c>
      <c r="E16" s="48">
        <v>0.74743289999999996</v>
      </c>
      <c r="G16" s="42">
        <v>13</v>
      </c>
      <c r="H16" s="48">
        <v>0.74895310000000004</v>
      </c>
      <c r="I16" s="48">
        <v>0.91886869999999998</v>
      </c>
      <c r="J16" s="48">
        <v>0.7079356</v>
      </c>
    </row>
    <row r="17" spans="2:10" x14ac:dyDescent="0.15">
      <c r="B17" s="42">
        <v>14</v>
      </c>
      <c r="C17" s="48">
        <v>0.76660309999999998</v>
      </c>
      <c r="D17" s="48">
        <v>0.90203860000000002</v>
      </c>
      <c r="E17" s="48">
        <v>0.73814709999999994</v>
      </c>
      <c r="G17" s="42">
        <v>14</v>
      </c>
      <c r="H17" s="48">
        <v>0.74558230000000003</v>
      </c>
      <c r="I17" s="48">
        <v>0.91398330000000005</v>
      </c>
      <c r="J17" s="48">
        <v>0.70348149999999998</v>
      </c>
    </row>
    <row r="18" spans="2:10" x14ac:dyDescent="0.15">
      <c r="B18" s="42">
        <v>15</v>
      </c>
      <c r="C18" s="48">
        <v>0.77102499999999996</v>
      </c>
      <c r="D18" s="48">
        <v>0.90443119999999999</v>
      </c>
      <c r="E18" s="48">
        <v>0.7459441</v>
      </c>
      <c r="G18" s="42">
        <v>15</v>
      </c>
      <c r="H18" s="48">
        <v>0.7439443</v>
      </c>
      <c r="I18" s="48">
        <v>0.91504540000000001</v>
      </c>
      <c r="J18" s="48">
        <v>0.70041969999999998</v>
      </c>
    </row>
    <row r="19" spans="2:10" x14ac:dyDescent="0.15">
      <c r="B19" s="42">
        <v>16</v>
      </c>
      <c r="C19" s="48">
        <v>0.76993929999999999</v>
      </c>
      <c r="D19" s="48">
        <v>0.90701639999999994</v>
      </c>
      <c r="E19" s="48">
        <v>0.74005049999999994</v>
      </c>
      <c r="G19" s="42">
        <v>16</v>
      </c>
      <c r="H19" s="48">
        <v>0.73938720000000002</v>
      </c>
      <c r="I19" s="48">
        <v>0.91236090000000003</v>
      </c>
      <c r="J19" s="48">
        <v>0.69432000000000005</v>
      </c>
    </row>
    <row r="20" spans="2:10" x14ac:dyDescent="0.15">
      <c r="B20" s="42">
        <v>17</v>
      </c>
      <c r="C20" s="48">
        <v>0.77333620000000003</v>
      </c>
      <c r="D20" s="48">
        <v>0.90577739999999995</v>
      </c>
      <c r="E20" s="48">
        <v>0.74481799999999998</v>
      </c>
      <c r="G20" s="42">
        <v>17</v>
      </c>
      <c r="H20" s="48">
        <v>0.74205620000000005</v>
      </c>
      <c r="I20" s="48">
        <v>0.9153268</v>
      </c>
      <c r="J20" s="48">
        <v>0.69479460000000004</v>
      </c>
    </row>
    <row r="21" spans="2:10" x14ac:dyDescent="0.15">
      <c r="B21" s="42">
        <v>18</v>
      </c>
      <c r="C21" s="48">
        <v>0.76609720000000003</v>
      </c>
      <c r="D21" s="48">
        <v>0.90498069999999997</v>
      </c>
      <c r="E21" s="48">
        <v>0.73533530000000003</v>
      </c>
      <c r="G21" s="42">
        <v>18</v>
      </c>
      <c r="H21" s="48">
        <v>0.73561030000000005</v>
      </c>
      <c r="I21" s="48">
        <v>0.91265320000000005</v>
      </c>
      <c r="J21" s="48">
        <v>0.68384610000000001</v>
      </c>
    </row>
    <row r="22" spans="2:10" x14ac:dyDescent="0.15">
      <c r="B22" s="42">
        <v>19</v>
      </c>
      <c r="C22" s="48">
        <v>0.76458669999999995</v>
      </c>
      <c r="D22" s="48">
        <v>0.90611410000000003</v>
      </c>
      <c r="E22" s="48">
        <v>0.73010160000000002</v>
      </c>
      <c r="G22" s="42">
        <v>19</v>
      </c>
      <c r="H22" s="48">
        <v>0.74198180000000002</v>
      </c>
      <c r="I22" s="48">
        <v>0.91799470000000005</v>
      </c>
      <c r="J22" s="48">
        <v>0.68969320000000001</v>
      </c>
    </row>
    <row r="23" spans="2:10" x14ac:dyDescent="0.15">
      <c r="B23" s="42">
        <v>20</v>
      </c>
      <c r="C23" s="48">
        <v>0.76691500000000001</v>
      </c>
      <c r="D23" s="48">
        <v>0.90836490000000003</v>
      </c>
      <c r="E23" s="48">
        <v>0.7303096</v>
      </c>
      <c r="G23" s="42">
        <v>20</v>
      </c>
      <c r="H23" s="48">
        <v>0.73454790000000003</v>
      </c>
      <c r="I23" s="48">
        <v>0.91903230000000002</v>
      </c>
      <c r="J23" s="48">
        <v>0.68164689999999994</v>
      </c>
    </row>
    <row r="24" spans="2:10" x14ac:dyDescent="0.15">
      <c r="B24" s="42">
        <v>21</v>
      </c>
      <c r="C24" s="48">
        <v>0.76514070000000001</v>
      </c>
      <c r="D24" s="48">
        <v>0.91015270000000004</v>
      </c>
      <c r="E24" s="48">
        <v>0.7287865</v>
      </c>
      <c r="G24" s="42">
        <v>21</v>
      </c>
      <c r="H24" s="48">
        <v>0.74589099999999997</v>
      </c>
      <c r="I24" s="48">
        <v>0.9200874</v>
      </c>
      <c r="J24" s="48">
        <v>0.69343750000000004</v>
      </c>
    </row>
    <row r="25" spans="2:10" x14ac:dyDescent="0.15">
      <c r="B25" s="42">
        <v>22</v>
      </c>
      <c r="C25" s="48">
        <v>0.76327849999999997</v>
      </c>
      <c r="D25" s="48">
        <v>0.91288570000000002</v>
      </c>
      <c r="E25" s="48">
        <v>0.72327900000000001</v>
      </c>
      <c r="G25" s="42">
        <v>22</v>
      </c>
      <c r="H25" s="48">
        <v>0.72829969999999999</v>
      </c>
      <c r="I25" s="48">
        <v>0.91888190000000003</v>
      </c>
      <c r="J25" s="48">
        <v>0.6755582</v>
      </c>
    </row>
    <row r="26" spans="2:10" x14ac:dyDescent="0.15">
      <c r="B26" s="42">
        <v>23</v>
      </c>
      <c r="C26" s="48">
        <v>0.7533628</v>
      </c>
      <c r="D26" s="48">
        <v>0.90148220000000001</v>
      </c>
      <c r="E26" s="48">
        <v>0.71369499999999997</v>
      </c>
      <c r="G26" s="42">
        <v>23</v>
      </c>
      <c r="H26" s="48">
        <v>0.73520779999999997</v>
      </c>
      <c r="I26" s="48">
        <v>0.91338079999999999</v>
      </c>
      <c r="J26" s="48">
        <v>0.68024490000000004</v>
      </c>
    </row>
    <row r="27" spans="2:10" x14ac:dyDescent="0.15">
      <c r="B27" s="42">
        <v>24</v>
      </c>
      <c r="C27" s="48">
        <v>0.76284980000000002</v>
      </c>
      <c r="D27" s="48">
        <v>0.90978239999999999</v>
      </c>
      <c r="E27" s="48">
        <v>0.71755259999999998</v>
      </c>
      <c r="G27" s="42">
        <v>24</v>
      </c>
      <c r="H27" s="48">
        <v>0.73495390000000005</v>
      </c>
      <c r="I27" s="48">
        <v>0.91662889999999997</v>
      </c>
      <c r="J27" s="48">
        <v>0.67687370000000002</v>
      </c>
    </row>
    <row r="28" spans="2:10" x14ac:dyDescent="0.15">
      <c r="B28" s="42">
        <v>25</v>
      </c>
      <c r="C28" s="48">
        <v>0.74138689999999996</v>
      </c>
      <c r="D28" s="48">
        <v>0.89260010000000001</v>
      </c>
      <c r="E28" s="48">
        <v>0.7017312</v>
      </c>
      <c r="G28" s="42">
        <v>25</v>
      </c>
      <c r="H28" s="48">
        <v>0.73673279999999997</v>
      </c>
      <c r="I28" s="48">
        <v>0.91150410000000004</v>
      </c>
      <c r="J28" s="48">
        <v>0.68362120000000004</v>
      </c>
    </row>
    <row r="29" spans="2:10" x14ac:dyDescent="0.15">
      <c r="B29" s="42">
        <v>26</v>
      </c>
      <c r="C29" s="48">
        <v>0.75429449999999998</v>
      </c>
      <c r="D29" s="48">
        <v>0.89830209999999999</v>
      </c>
      <c r="E29" s="48">
        <v>0.70840820000000004</v>
      </c>
      <c r="G29" s="42">
        <v>26</v>
      </c>
      <c r="H29" s="48">
        <v>0.72254280000000004</v>
      </c>
      <c r="I29" s="48">
        <v>0.92149029999999998</v>
      </c>
      <c r="J29" s="48">
        <v>0.66128070000000005</v>
      </c>
    </row>
    <row r="30" spans="2:10" x14ac:dyDescent="0.15">
      <c r="B30" s="42">
        <v>27</v>
      </c>
      <c r="C30" s="48">
        <v>0.76015200000000005</v>
      </c>
      <c r="D30" s="48">
        <v>0.89840900000000001</v>
      </c>
      <c r="E30" s="48">
        <v>0.71121520000000005</v>
      </c>
      <c r="G30" s="42">
        <v>27</v>
      </c>
      <c r="H30" s="48">
        <v>0.74880360000000001</v>
      </c>
      <c r="I30" s="48">
        <v>0.92240049999999996</v>
      </c>
      <c r="J30" s="48">
        <v>0.69405810000000001</v>
      </c>
    </row>
    <row r="31" spans="2:10" x14ac:dyDescent="0.15">
      <c r="B31" s="42">
        <v>28</v>
      </c>
      <c r="C31" s="48">
        <v>0.75908659999999994</v>
      </c>
      <c r="D31" s="48">
        <v>0.90684569999999998</v>
      </c>
      <c r="E31" s="48">
        <v>0.70236399999999999</v>
      </c>
      <c r="G31" s="42">
        <v>28</v>
      </c>
      <c r="H31" s="48">
        <v>0.74223209999999995</v>
      </c>
      <c r="I31" s="48">
        <v>0.90702660000000002</v>
      </c>
      <c r="J31" s="48">
        <v>0.68383720000000003</v>
      </c>
    </row>
    <row r="32" spans="2:10" x14ac:dyDescent="0.15">
      <c r="B32" s="42">
        <v>29</v>
      </c>
      <c r="C32" s="48">
        <v>0.73828260000000001</v>
      </c>
      <c r="D32" s="48">
        <v>0.91031859999999998</v>
      </c>
      <c r="E32" s="48">
        <v>0.68951450000000003</v>
      </c>
      <c r="G32" s="42">
        <v>29</v>
      </c>
      <c r="H32" s="48">
        <v>0.72962470000000001</v>
      </c>
      <c r="I32" s="48">
        <v>0.92148300000000005</v>
      </c>
      <c r="J32" s="48">
        <v>0.67125429999999997</v>
      </c>
    </row>
    <row r="33" spans="2:10" x14ac:dyDescent="0.15">
      <c r="B33" s="42">
        <v>30</v>
      </c>
      <c r="C33" s="48">
        <v>0.72885460000000002</v>
      </c>
      <c r="D33" s="48">
        <v>0.88378679999999998</v>
      </c>
      <c r="E33" s="48">
        <v>0.67656930000000004</v>
      </c>
      <c r="G33" s="42">
        <v>30</v>
      </c>
      <c r="H33" s="48">
        <v>0.7114859</v>
      </c>
      <c r="I33" s="48">
        <v>0.91271279999999999</v>
      </c>
      <c r="J33" s="48">
        <v>0.64118010000000003</v>
      </c>
    </row>
    <row r="34" spans="2:10" x14ac:dyDescent="0.15">
      <c r="B34" s="42">
        <v>31</v>
      </c>
      <c r="C34" s="48">
        <v>0.74036040000000003</v>
      </c>
      <c r="D34" s="48">
        <v>0.90592289999999998</v>
      </c>
      <c r="E34" s="48">
        <v>0.69254680000000002</v>
      </c>
      <c r="G34" s="42">
        <v>31</v>
      </c>
      <c r="H34" s="48">
        <v>0.70157659999999999</v>
      </c>
      <c r="I34" s="48">
        <v>0.91058360000000005</v>
      </c>
      <c r="J34" s="48">
        <v>0.63984569999999996</v>
      </c>
    </row>
    <row r="35" spans="2:10" x14ac:dyDescent="0.15">
      <c r="B35" s="42">
        <v>32</v>
      </c>
      <c r="C35" s="48">
        <v>0.75352609999999998</v>
      </c>
      <c r="D35" s="48">
        <v>0.90066829999999998</v>
      </c>
      <c r="E35" s="48">
        <v>0.70707520000000001</v>
      </c>
      <c r="G35" s="42">
        <v>32</v>
      </c>
      <c r="H35" s="48">
        <v>0.73969580000000001</v>
      </c>
      <c r="I35" s="48">
        <v>0.9087326</v>
      </c>
      <c r="J35" s="48">
        <v>0.67020480000000004</v>
      </c>
    </row>
    <row r="36" spans="2:10" x14ac:dyDescent="0.15">
      <c r="B36" s="42">
        <v>33</v>
      </c>
      <c r="C36" s="48">
        <v>0.78232299999999999</v>
      </c>
      <c r="D36" s="48">
        <v>0.90847730000000004</v>
      </c>
      <c r="E36" s="48">
        <v>0.74334409999999995</v>
      </c>
      <c r="G36" s="42">
        <v>33</v>
      </c>
      <c r="H36" s="48">
        <v>0.75397820000000004</v>
      </c>
      <c r="I36" s="48">
        <v>0.92041200000000001</v>
      </c>
      <c r="J36" s="48">
        <v>0.69798539999999998</v>
      </c>
    </row>
    <row r="37" spans="2:10" x14ac:dyDescent="0.15">
      <c r="B37" s="42">
        <v>34</v>
      </c>
      <c r="C37" s="48">
        <v>0.68043869999999995</v>
      </c>
      <c r="D37" s="48">
        <v>0.91531479999999998</v>
      </c>
      <c r="E37" s="48">
        <v>0.63781980000000005</v>
      </c>
      <c r="G37" s="42">
        <v>34</v>
      </c>
      <c r="H37" s="48">
        <v>0.70731270000000002</v>
      </c>
      <c r="I37" s="48">
        <v>0.88637160000000004</v>
      </c>
      <c r="J37" s="48">
        <v>0.63265979999999999</v>
      </c>
    </row>
    <row r="38" spans="2:10" x14ac:dyDescent="0.15">
      <c r="B38" s="42">
        <v>35</v>
      </c>
      <c r="C38" s="48">
        <v>0.73546389999999995</v>
      </c>
      <c r="D38" s="48">
        <v>0.89976599999999995</v>
      </c>
      <c r="E38" s="48">
        <v>0.67939050000000001</v>
      </c>
      <c r="G38" s="42">
        <v>35</v>
      </c>
      <c r="H38" s="48">
        <v>0.73280310000000004</v>
      </c>
      <c r="I38" s="48">
        <v>0.90032140000000005</v>
      </c>
      <c r="J38" s="48">
        <v>0.67290399999999995</v>
      </c>
    </row>
    <row r="39" spans="2:10" x14ac:dyDescent="0.15">
      <c r="B39" s="42">
        <v>36</v>
      </c>
      <c r="C39" s="48">
        <v>0.75930410000000004</v>
      </c>
      <c r="D39" s="48">
        <v>0.86660780000000004</v>
      </c>
      <c r="E39" s="48">
        <v>0.70545919999999995</v>
      </c>
      <c r="G39" s="42">
        <v>36</v>
      </c>
      <c r="H39" s="48">
        <v>0.75810219999999995</v>
      </c>
      <c r="I39" s="48">
        <v>0.91363229999999995</v>
      </c>
      <c r="J39" s="48">
        <v>0.67401449999999996</v>
      </c>
    </row>
    <row r="40" spans="2:10" x14ac:dyDescent="0.15">
      <c r="B40" s="42">
        <v>37</v>
      </c>
      <c r="C40" s="48">
        <v>0.73936109999999999</v>
      </c>
      <c r="D40" s="48">
        <v>0.86965709999999996</v>
      </c>
      <c r="E40" s="48">
        <v>0.66900009999999999</v>
      </c>
      <c r="G40" s="42">
        <v>37</v>
      </c>
      <c r="H40" s="48">
        <v>0.74051940000000005</v>
      </c>
      <c r="I40" s="48">
        <v>0.92621699999999996</v>
      </c>
      <c r="J40" s="48">
        <v>0.6799077</v>
      </c>
    </row>
    <row r="41" spans="2:10" x14ac:dyDescent="0.15">
      <c r="B41" s="42">
        <v>38</v>
      </c>
      <c r="C41" s="48">
        <v>0.69052469999999999</v>
      </c>
      <c r="D41" s="48">
        <v>0.90266120000000005</v>
      </c>
      <c r="E41" s="48">
        <v>0.64168009999999998</v>
      </c>
      <c r="G41" s="42">
        <v>38</v>
      </c>
      <c r="H41" s="48">
        <v>0.70928760000000002</v>
      </c>
      <c r="I41" s="48">
        <v>0.90572600000000003</v>
      </c>
      <c r="J41" s="48">
        <v>0.64532279999999997</v>
      </c>
    </row>
    <row r="42" spans="2:10" x14ac:dyDescent="0.15">
      <c r="B42" s="42">
        <v>39</v>
      </c>
      <c r="C42" s="48">
        <v>0.76597490000000001</v>
      </c>
      <c r="D42" s="48">
        <v>0.91710270000000005</v>
      </c>
      <c r="E42" s="48">
        <v>0.71481700000000004</v>
      </c>
      <c r="G42" s="42">
        <v>39</v>
      </c>
      <c r="H42" s="48">
        <v>0.69782290000000002</v>
      </c>
      <c r="I42" s="48">
        <v>0.8328025</v>
      </c>
      <c r="J42" s="48">
        <v>0.64517849999999999</v>
      </c>
    </row>
    <row r="43" spans="2:10" x14ac:dyDescent="0.15">
      <c r="B43" s="42">
        <v>40</v>
      </c>
      <c r="C43" s="48">
        <v>0.71087339999999999</v>
      </c>
      <c r="D43" s="48">
        <v>0.94309989999999999</v>
      </c>
      <c r="E43" s="48">
        <v>0.63110750000000004</v>
      </c>
      <c r="G43" s="42">
        <v>40</v>
      </c>
      <c r="H43" s="48">
        <v>0.73216490000000001</v>
      </c>
      <c r="I43" s="48">
        <v>0.89512860000000005</v>
      </c>
      <c r="J43" s="48">
        <v>0.65979259999999995</v>
      </c>
    </row>
    <row r="44" spans="2:10" x14ac:dyDescent="0.15">
      <c r="B44" s="42">
        <v>41</v>
      </c>
      <c r="C44" s="48">
        <v>0.76246349999999996</v>
      </c>
      <c r="D44" s="48">
        <v>0.92743900000000001</v>
      </c>
      <c r="E44" s="48">
        <v>0.7113583</v>
      </c>
      <c r="G44" s="42">
        <v>41</v>
      </c>
      <c r="H44" s="48">
        <v>0.77219420000000005</v>
      </c>
      <c r="I44" s="48">
        <v>0.93393440000000005</v>
      </c>
      <c r="J44" s="48">
        <v>0.65735779999999999</v>
      </c>
    </row>
    <row r="45" spans="2:10" x14ac:dyDescent="0.15">
      <c r="B45" s="42">
        <v>42</v>
      </c>
      <c r="C45" s="48">
        <v>0.72306809999999999</v>
      </c>
      <c r="D45" s="48">
        <v>0.92290930000000004</v>
      </c>
      <c r="E45" s="48">
        <v>0.68618509999999999</v>
      </c>
      <c r="G45" s="42">
        <v>42</v>
      </c>
      <c r="H45" s="48">
        <v>0.72161529999999996</v>
      </c>
      <c r="I45" s="48">
        <v>0.83892619999999996</v>
      </c>
      <c r="J45" s="48">
        <v>0.63168959999999996</v>
      </c>
    </row>
    <row r="46" spans="2:10" x14ac:dyDescent="0.15">
      <c r="B46" s="42">
        <v>43</v>
      </c>
      <c r="C46" s="48">
        <v>0.77545920000000002</v>
      </c>
      <c r="D46" s="48">
        <v>0.89901850000000005</v>
      </c>
      <c r="E46" s="48">
        <v>0.71936710000000004</v>
      </c>
      <c r="G46" s="42">
        <v>43</v>
      </c>
      <c r="H46" s="48">
        <v>0.76158999999999999</v>
      </c>
      <c r="I46" s="48">
        <v>0.91776769999999996</v>
      </c>
      <c r="J46" s="48">
        <v>0.68916929999999998</v>
      </c>
    </row>
    <row r="47" spans="2:10" x14ac:dyDescent="0.15">
      <c r="B47" s="42">
        <v>44</v>
      </c>
      <c r="C47" s="48">
        <v>0.65470170000000005</v>
      </c>
      <c r="D47" s="48">
        <v>0.92868510000000004</v>
      </c>
      <c r="E47" s="48">
        <v>0.54345869999999996</v>
      </c>
      <c r="G47" s="42">
        <v>44</v>
      </c>
      <c r="H47" s="48">
        <v>0.76181350000000003</v>
      </c>
      <c r="I47" s="48">
        <v>0.89965709999999999</v>
      </c>
      <c r="J47" s="48">
        <v>0.68932850000000001</v>
      </c>
    </row>
    <row r="48" spans="2:10" x14ac:dyDescent="0.15">
      <c r="B48" s="42">
        <v>45</v>
      </c>
      <c r="C48" s="48">
        <v>0.75459229999999999</v>
      </c>
      <c r="D48" s="48">
        <v>0.94896329999999995</v>
      </c>
      <c r="E48" s="48">
        <v>0.64281440000000001</v>
      </c>
      <c r="G48" s="42">
        <v>45</v>
      </c>
      <c r="H48" s="48">
        <v>0.73855170000000003</v>
      </c>
      <c r="I48" s="48">
        <v>0.91513880000000003</v>
      </c>
      <c r="J48" s="48">
        <v>0.65302930000000003</v>
      </c>
    </row>
    <row r="49" spans="2:10" x14ac:dyDescent="0.15">
      <c r="B49" s="42">
        <v>46</v>
      </c>
      <c r="C49" s="48">
        <v>0.79114790000000002</v>
      </c>
      <c r="D49" s="48">
        <v>0.91027069999999999</v>
      </c>
      <c r="E49" s="48">
        <v>0.74614250000000004</v>
      </c>
      <c r="G49" s="42">
        <v>46</v>
      </c>
      <c r="H49" s="48">
        <v>0.92923239999999996</v>
      </c>
      <c r="I49" s="48">
        <v>0.92393360000000002</v>
      </c>
      <c r="J49" s="48">
        <v>0.93359939999999997</v>
      </c>
    </row>
    <row r="50" spans="2:10" x14ac:dyDescent="0.15">
      <c r="B50" s="42">
        <v>47</v>
      </c>
      <c r="C50" s="48">
        <v>0.43875500000000001</v>
      </c>
      <c r="D50" s="48">
        <v>0.84615379999999996</v>
      </c>
      <c r="E50" s="48">
        <v>0.45</v>
      </c>
      <c r="G50" s="42">
        <v>47</v>
      </c>
      <c r="H50" s="48">
        <v>0.74729849999999998</v>
      </c>
      <c r="I50" s="48">
        <v>0.92168779999999995</v>
      </c>
      <c r="J50" s="48">
        <v>0.66973479999999996</v>
      </c>
    </row>
    <row r="51" spans="2:10" x14ac:dyDescent="0.15">
      <c r="B51" s="42">
        <v>48</v>
      </c>
      <c r="C51" s="48">
        <v>0.78741000000000005</v>
      </c>
      <c r="D51" s="48">
        <v>0.91336689999999998</v>
      </c>
      <c r="E51" s="48">
        <v>0.72641060000000002</v>
      </c>
      <c r="G51" s="42">
        <v>48</v>
      </c>
      <c r="H51" s="48">
        <v>0.64723299999999995</v>
      </c>
      <c r="I51" s="48">
        <v>0.88691299999999995</v>
      </c>
      <c r="J51" s="48">
        <v>0.56640469999999998</v>
      </c>
    </row>
    <row r="52" spans="2:10" x14ac:dyDescent="0.15">
      <c r="B52" s="42">
        <v>49</v>
      </c>
      <c r="C52" s="48">
        <v>0.82996429999999999</v>
      </c>
      <c r="D52" s="48">
        <v>0.93768750000000001</v>
      </c>
      <c r="E52" s="48">
        <v>0.79099980000000003</v>
      </c>
      <c r="G52" s="42">
        <v>49</v>
      </c>
      <c r="H52" s="48">
        <v>0.76102820000000004</v>
      </c>
      <c r="I52" s="48">
        <v>0.87473970000000001</v>
      </c>
      <c r="J52" s="48">
        <v>0.68083709999999997</v>
      </c>
    </row>
    <row r="53" spans="2:10" x14ac:dyDescent="0.15">
      <c r="B53" s="26">
        <v>50</v>
      </c>
      <c r="C53" s="49">
        <v>0.47431970000000001</v>
      </c>
      <c r="D53" s="49">
        <v>0.8770329</v>
      </c>
      <c r="E53" s="49">
        <v>0.44833689999999998</v>
      </c>
      <c r="G53" s="26">
        <v>50</v>
      </c>
      <c r="H53" s="49">
        <v>0.50441910000000001</v>
      </c>
      <c r="I53" s="49">
        <v>0.92017640000000001</v>
      </c>
      <c r="J53" s="49">
        <v>0.41669139999999999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3"/>
  <sheetViews>
    <sheetView workbookViewId="0">
      <selection activeCell="N20" sqref="N20"/>
    </sheetView>
  </sheetViews>
  <sheetFormatPr defaultRowHeight="13.5" x14ac:dyDescent="0.15"/>
  <sheetData>
    <row r="2" spans="2:10" x14ac:dyDescent="0.15">
      <c r="B2" t="s">
        <v>77</v>
      </c>
    </row>
    <row r="3" spans="2:10" x14ac:dyDescent="0.15">
      <c r="B3" s="50" t="s">
        <v>1</v>
      </c>
      <c r="C3" s="50" t="s">
        <v>50</v>
      </c>
      <c r="D3" s="50" t="s">
        <v>75</v>
      </c>
      <c r="E3" s="50" t="s">
        <v>76</v>
      </c>
      <c r="G3" s="50" t="s">
        <v>2</v>
      </c>
      <c r="H3" s="50" t="s">
        <v>50</v>
      </c>
      <c r="I3" s="50" t="s">
        <v>75</v>
      </c>
      <c r="J3" s="50" t="s">
        <v>76</v>
      </c>
    </row>
    <row r="4" spans="2:10" x14ac:dyDescent="0.15">
      <c r="B4" s="42">
        <v>1</v>
      </c>
      <c r="C4" s="48">
        <v>0.7042119</v>
      </c>
      <c r="D4" s="48">
        <v>0.89905729999999995</v>
      </c>
      <c r="E4" s="48">
        <v>0.66405250000000005</v>
      </c>
      <c r="G4" s="42">
        <v>1</v>
      </c>
      <c r="H4" s="48">
        <v>0.69010970000000005</v>
      </c>
      <c r="I4" s="48">
        <v>0.89703460000000002</v>
      </c>
      <c r="J4" s="48">
        <v>0.65160839999999998</v>
      </c>
    </row>
    <row r="5" spans="2:10" x14ac:dyDescent="0.15">
      <c r="B5" s="42">
        <v>2</v>
      </c>
      <c r="C5" s="48">
        <v>0.70355409999999996</v>
      </c>
      <c r="D5" s="48">
        <v>0.90139449999999999</v>
      </c>
      <c r="E5" s="48">
        <v>0.66361179999999997</v>
      </c>
      <c r="G5" s="42">
        <v>2</v>
      </c>
      <c r="H5" s="48">
        <v>0.68207110000000004</v>
      </c>
      <c r="I5" s="48">
        <v>0.89987289999999998</v>
      </c>
      <c r="J5" s="48">
        <v>0.63938510000000004</v>
      </c>
    </row>
    <row r="6" spans="2:10" x14ac:dyDescent="0.15">
      <c r="B6" s="42">
        <v>3</v>
      </c>
      <c r="C6" s="48">
        <v>0.70118559999999996</v>
      </c>
      <c r="D6" s="48">
        <v>0.89935050000000005</v>
      </c>
      <c r="E6" s="48">
        <v>0.66105599999999998</v>
      </c>
      <c r="G6" s="42">
        <v>3</v>
      </c>
      <c r="H6" s="48">
        <v>0.67918409999999996</v>
      </c>
      <c r="I6" s="48">
        <v>0.9037927</v>
      </c>
      <c r="J6" s="48">
        <v>0.63266719999999999</v>
      </c>
    </row>
    <row r="7" spans="2:10" x14ac:dyDescent="0.15">
      <c r="B7" s="42">
        <v>4</v>
      </c>
      <c r="C7" s="48">
        <v>0.69631940000000003</v>
      </c>
      <c r="D7" s="48">
        <v>0.90368420000000005</v>
      </c>
      <c r="E7" s="48">
        <v>0.65551190000000004</v>
      </c>
      <c r="G7" s="42">
        <v>4</v>
      </c>
      <c r="H7" s="48">
        <v>0.67499739999999997</v>
      </c>
      <c r="I7" s="48">
        <v>0.90633660000000005</v>
      </c>
      <c r="J7" s="48">
        <v>0.62548119999999996</v>
      </c>
    </row>
    <row r="8" spans="2:10" x14ac:dyDescent="0.15">
      <c r="B8" s="42">
        <v>5</v>
      </c>
      <c r="C8" s="48">
        <v>0.69222539999999999</v>
      </c>
      <c r="D8" s="48">
        <v>0.90520230000000002</v>
      </c>
      <c r="E8" s="48">
        <v>0.65032179999999995</v>
      </c>
      <c r="G8" s="42">
        <v>5</v>
      </c>
      <c r="H8" s="48">
        <v>0.67258649999999998</v>
      </c>
      <c r="I8" s="48">
        <v>0.90560160000000001</v>
      </c>
      <c r="J8" s="48">
        <v>0.62054690000000001</v>
      </c>
    </row>
    <row r="9" spans="2:10" x14ac:dyDescent="0.15">
      <c r="B9" s="42">
        <v>6</v>
      </c>
      <c r="C9" s="48">
        <v>0.69276939999999998</v>
      </c>
      <c r="D9" s="48">
        <v>0.90525440000000001</v>
      </c>
      <c r="E9" s="48">
        <v>0.65022060000000004</v>
      </c>
      <c r="G9" s="42">
        <v>6</v>
      </c>
      <c r="H9" s="48">
        <v>0.66732689999999995</v>
      </c>
      <c r="I9" s="48">
        <v>0.90766720000000001</v>
      </c>
      <c r="J9" s="48">
        <v>0.61258610000000002</v>
      </c>
    </row>
    <row r="10" spans="2:10" x14ac:dyDescent="0.15">
      <c r="B10" s="42">
        <v>7</v>
      </c>
      <c r="C10" s="48">
        <v>0.68722700000000003</v>
      </c>
      <c r="D10" s="48">
        <v>0.9053658</v>
      </c>
      <c r="E10" s="48">
        <v>0.64223200000000003</v>
      </c>
      <c r="G10" s="42">
        <v>7</v>
      </c>
      <c r="H10" s="48">
        <v>0.66787090000000005</v>
      </c>
      <c r="I10" s="48">
        <v>0.9091863</v>
      </c>
      <c r="J10" s="48">
        <v>0.61184689999999997</v>
      </c>
    </row>
    <row r="11" spans="2:10" x14ac:dyDescent="0.15">
      <c r="B11" s="42">
        <v>8</v>
      </c>
      <c r="C11" s="48">
        <v>0.68451079999999997</v>
      </c>
      <c r="D11" s="48">
        <v>0.90610579999999996</v>
      </c>
      <c r="E11" s="48">
        <v>0.63945320000000005</v>
      </c>
      <c r="G11" s="42">
        <v>8</v>
      </c>
      <c r="H11" s="48">
        <v>0.66141559999999999</v>
      </c>
      <c r="I11" s="48">
        <v>0.91135049999999995</v>
      </c>
      <c r="J11" s="48">
        <v>0.59883220000000004</v>
      </c>
    </row>
    <row r="12" spans="2:10" x14ac:dyDescent="0.15">
      <c r="B12" s="42">
        <v>9</v>
      </c>
      <c r="C12" s="48">
        <v>0.68292989999999998</v>
      </c>
      <c r="D12" s="48">
        <v>0.90684169999999997</v>
      </c>
      <c r="E12" s="48">
        <v>0.63559840000000001</v>
      </c>
      <c r="G12" s="42">
        <v>9</v>
      </c>
      <c r="H12" s="48">
        <v>0.66233120000000001</v>
      </c>
      <c r="I12" s="48">
        <v>0.91037319999999999</v>
      </c>
      <c r="J12" s="48">
        <v>0.59758880000000003</v>
      </c>
    </row>
    <row r="13" spans="2:10" x14ac:dyDescent="0.15">
      <c r="B13" s="42">
        <v>10</v>
      </c>
      <c r="C13" s="48">
        <v>0.67880739999999995</v>
      </c>
      <c r="D13" s="48">
        <v>0.90610829999999998</v>
      </c>
      <c r="E13" s="48">
        <v>0.63019939999999997</v>
      </c>
      <c r="G13" s="42">
        <v>10</v>
      </c>
      <c r="H13" s="48">
        <v>0.65816110000000005</v>
      </c>
      <c r="I13" s="48">
        <v>0.91174330000000003</v>
      </c>
      <c r="J13" s="48">
        <v>0.59019480000000002</v>
      </c>
    </row>
    <row r="14" spans="2:10" x14ac:dyDescent="0.15">
      <c r="B14" s="42">
        <v>11</v>
      </c>
      <c r="C14" s="48">
        <v>0.68052009999999996</v>
      </c>
      <c r="D14" s="48">
        <v>0.90618900000000002</v>
      </c>
      <c r="E14" s="48">
        <v>0.63127069999999996</v>
      </c>
      <c r="G14" s="42">
        <v>11</v>
      </c>
      <c r="H14" s="48">
        <v>0.65585470000000001</v>
      </c>
      <c r="I14" s="48">
        <v>0.91356890000000002</v>
      </c>
      <c r="J14" s="48">
        <v>0.58530970000000004</v>
      </c>
    </row>
    <row r="15" spans="2:10" x14ac:dyDescent="0.15">
      <c r="B15" s="42">
        <v>12</v>
      </c>
      <c r="C15" s="48">
        <v>0.68167390000000005</v>
      </c>
      <c r="D15" s="48">
        <v>0.90544409999999997</v>
      </c>
      <c r="E15" s="48">
        <v>0.63137189999999999</v>
      </c>
      <c r="G15" s="42">
        <v>12</v>
      </c>
      <c r="H15" s="48">
        <v>0.65747250000000002</v>
      </c>
      <c r="I15" s="48">
        <v>0.91316319999999995</v>
      </c>
      <c r="J15" s="48">
        <v>0.58184880000000005</v>
      </c>
    </row>
    <row r="16" spans="2:10" x14ac:dyDescent="0.15">
      <c r="B16" s="42">
        <v>13</v>
      </c>
      <c r="C16" s="48">
        <v>0.68499860000000001</v>
      </c>
      <c r="D16" s="48">
        <v>0.9080686</v>
      </c>
      <c r="E16" s="48">
        <v>0.63004930000000003</v>
      </c>
      <c r="G16" s="42">
        <v>13</v>
      </c>
      <c r="H16" s="48">
        <v>0.65797539999999999</v>
      </c>
      <c r="I16" s="48">
        <v>0.91348750000000001</v>
      </c>
      <c r="J16" s="48">
        <v>0.58217189999999996</v>
      </c>
    </row>
    <row r="17" spans="2:10" x14ac:dyDescent="0.15">
      <c r="B17" s="42">
        <v>14</v>
      </c>
      <c r="C17" s="48">
        <v>0.67629740000000005</v>
      </c>
      <c r="D17" s="48">
        <v>0.90672540000000001</v>
      </c>
      <c r="E17" s="48">
        <v>0.61973020000000001</v>
      </c>
      <c r="G17" s="42">
        <v>14</v>
      </c>
      <c r="H17" s="48">
        <v>0.65288979999999996</v>
      </c>
      <c r="I17" s="48">
        <v>0.91509090000000004</v>
      </c>
      <c r="J17" s="48">
        <v>0.57166689999999998</v>
      </c>
    </row>
    <row r="18" spans="2:10" x14ac:dyDescent="0.15">
      <c r="B18" s="42">
        <v>15</v>
      </c>
      <c r="C18" s="48">
        <v>0.68470039999999999</v>
      </c>
      <c r="D18" s="48">
        <v>0.90992640000000002</v>
      </c>
      <c r="E18" s="48">
        <v>0.62804599999999999</v>
      </c>
      <c r="G18" s="42">
        <v>15</v>
      </c>
      <c r="H18" s="48">
        <v>0.6569026</v>
      </c>
      <c r="I18" s="48">
        <v>0.91494949999999997</v>
      </c>
      <c r="J18" s="48">
        <v>0.57418809999999998</v>
      </c>
    </row>
    <row r="19" spans="2:10" x14ac:dyDescent="0.15">
      <c r="B19" s="42">
        <v>16</v>
      </c>
      <c r="C19" s="48">
        <v>0.68302580000000002</v>
      </c>
      <c r="D19" s="48">
        <v>0.90877609999999998</v>
      </c>
      <c r="E19" s="48">
        <v>0.6206431</v>
      </c>
      <c r="G19" s="42">
        <v>16</v>
      </c>
      <c r="H19" s="48">
        <v>0.64846530000000002</v>
      </c>
      <c r="I19" s="48">
        <v>0.91334490000000002</v>
      </c>
      <c r="J19" s="48">
        <v>0.56043069999999995</v>
      </c>
    </row>
    <row r="20" spans="2:10" x14ac:dyDescent="0.15">
      <c r="B20" s="42">
        <v>17</v>
      </c>
      <c r="C20" s="48">
        <v>0.68067809999999995</v>
      </c>
      <c r="D20" s="48">
        <v>0.90169350000000004</v>
      </c>
      <c r="E20" s="48">
        <v>0.6153729</v>
      </c>
      <c r="G20" s="42">
        <v>17</v>
      </c>
      <c r="H20" s="48">
        <v>0.64859940000000005</v>
      </c>
      <c r="I20" s="48">
        <v>0.91509890000000005</v>
      </c>
      <c r="J20" s="48">
        <v>0.56109430000000005</v>
      </c>
    </row>
    <row r="21" spans="2:10" x14ac:dyDescent="0.15">
      <c r="B21" s="42">
        <v>18</v>
      </c>
      <c r="C21" s="48">
        <v>0.67345820000000001</v>
      </c>
      <c r="D21" s="48">
        <v>0.90937420000000002</v>
      </c>
      <c r="E21" s="48">
        <v>0.60802020000000001</v>
      </c>
      <c r="G21" s="42">
        <v>18</v>
      </c>
      <c r="H21" s="48">
        <v>0.65087479999999998</v>
      </c>
      <c r="I21" s="48">
        <v>0.91251640000000001</v>
      </c>
      <c r="J21" s="48">
        <v>0.55515859999999995</v>
      </c>
    </row>
    <row r="22" spans="2:10" x14ac:dyDescent="0.15">
      <c r="B22" s="42">
        <v>19</v>
      </c>
      <c r="C22" s="48">
        <v>0.67692759999999996</v>
      </c>
      <c r="D22" s="48">
        <v>0.9044335</v>
      </c>
      <c r="E22" s="48">
        <v>0.60393149999999995</v>
      </c>
      <c r="G22" s="42">
        <v>19</v>
      </c>
      <c r="H22" s="48">
        <v>0.64222389999999996</v>
      </c>
      <c r="I22" s="48">
        <v>0.91291460000000002</v>
      </c>
      <c r="J22" s="48">
        <v>0.54549720000000002</v>
      </c>
    </row>
    <row r="23" spans="2:10" x14ac:dyDescent="0.15">
      <c r="B23" s="42">
        <v>20</v>
      </c>
      <c r="C23" s="48">
        <v>0.67432219999999998</v>
      </c>
      <c r="D23" s="48">
        <v>0.90121059999999997</v>
      </c>
      <c r="E23" s="48">
        <v>0.59858549999999999</v>
      </c>
      <c r="G23" s="42">
        <v>20</v>
      </c>
      <c r="H23" s="48">
        <v>0.65415920000000005</v>
      </c>
      <c r="I23" s="48">
        <v>0.91318739999999998</v>
      </c>
      <c r="J23" s="48">
        <v>0.55910300000000002</v>
      </c>
    </row>
    <row r="24" spans="2:10" x14ac:dyDescent="0.15">
      <c r="B24" s="42">
        <v>21</v>
      </c>
      <c r="C24" s="48">
        <v>0.66849020000000003</v>
      </c>
      <c r="D24" s="48">
        <v>0.90398500000000004</v>
      </c>
      <c r="E24" s="48">
        <v>0.59098390000000001</v>
      </c>
      <c r="G24" s="42">
        <v>21</v>
      </c>
      <c r="H24" s="48">
        <v>0.64741950000000004</v>
      </c>
      <c r="I24" s="48">
        <v>0.91279239999999995</v>
      </c>
      <c r="J24" s="48">
        <v>0.54866970000000004</v>
      </c>
    </row>
    <row r="25" spans="2:10" x14ac:dyDescent="0.15">
      <c r="B25" s="42">
        <v>22</v>
      </c>
      <c r="C25" s="48">
        <v>0.69070509999999996</v>
      </c>
      <c r="D25" s="48">
        <v>0.90886160000000005</v>
      </c>
      <c r="E25" s="48">
        <v>0.60775460000000003</v>
      </c>
      <c r="G25" s="42">
        <v>22</v>
      </c>
      <c r="H25" s="48">
        <v>0.64019970000000004</v>
      </c>
      <c r="I25" s="48">
        <v>0.90871999999999997</v>
      </c>
      <c r="J25" s="48">
        <v>0.53559440000000003</v>
      </c>
    </row>
    <row r="26" spans="2:10" x14ac:dyDescent="0.15">
      <c r="B26" s="42">
        <v>23</v>
      </c>
      <c r="C26" s="48">
        <v>0.67243629999999999</v>
      </c>
      <c r="D26" s="48">
        <v>0.90102020000000005</v>
      </c>
      <c r="E26" s="48">
        <v>0.59083090000000005</v>
      </c>
      <c r="G26" s="42">
        <v>23</v>
      </c>
      <c r="H26" s="48">
        <v>0.64659219999999995</v>
      </c>
      <c r="I26" s="48">
        <v>0.91353399999999996</v>
      </c>
      <c r="J26" s="48">
        <v>0.53894050000000004</v>
      </c>
    </row>
    <row r="27" spans="2:10" x14ac:dyDescent="0.15">
      <c r="B27" s="42">
        <v>24</v>
      </c>
      <c r="C27" s="48">
        <v>0.68312669999999998</v>
      </c>
      <c r="D27" s="48">
        <v>0.90605210000000003</v>
      </c>
      <c r="E27" s="48">
        <v>0.59245270000000005</v>
      </c>
      <c r="G27" s="42">
        <v>24</v>
      </c>
      <c r="H27" s="48">
        <v>0.65218209999999999</v>
      </c>
      <c r="I27" s="48">
        <v>0.91763530000000004</v>
      </c>
      <c r="J27" s="48">
        <v>0.544215</v>
      </c>
    </row>
    <row r="28" spans="2:10" x14ac:dyDescent="0.15">
      <c r="B28" s="42">
        <v>25</v>
      </c>
      <c r="C28" s="48">
        <v>0.66693279999999999</v>
      </c>
      <c r="D28" s="48">
        <v>0.90106830000000004</v>
      </c>
      <c r="E28" s="48">
        <v>0.57833990000000002</v>
      </c>
      <c r="G28" s="42">
        <v>25</v>
      </c>
      <c r="H28" s="48">
        <v>0.66689659999999995</v>
      </c>
      <c r="I28" s="48">
        <v>0.91311169999999997</v>
      </c>
      <c r="J28" s="48">
        <v>0.55474939999999995</v>
      </c>
    </row>
    <row r="29" spans="2:10" x14ac:dyDescent="0.15">
      <c r="B29" s="42">
        <v>26</v>
      </c>
      <c r="C29" s="48">
        <v>0.68527139999999997</v>
      </c>
      <c r="D29" s="48">
        <v>0.89706850000000005</v>
      </c>
      <c r="E29" s="48">
        <v>0.59175759999999999</v>
      </c>
      <c r="G29" s="42">
        <v>26</v>
      </c>
      <c r="H29" s="48">
        <v>0.64893339999999999</v>
      </c>
      <c r="I29" s="48">
        <v>0.90869949999999999</v>
      </c>
      <c r="J29" s="48">
        <v>0.53098230000000002</v>
      </c>
    </row>
    <row r="30" spans="2:10" x14ac:dyDescent="0.15">
      <c r="B30" s="42">
        <v>27</v>
      </c>
      <c r="C30" s="48">
        <v>0.66719989999999996</v>
      </c>
      <c r="D30" s="48">
        <v>0.88983100000000004</v>
      </c>
      <c r="E30" s="48">
        <v>0.57491159999999997</v>
      </c>
      <c r="G30" s="42">
        <v>27</v>
      </c>
      <c r="H30" s="48">
        <v>0.65404439999999997</v>
      </c>
      <c r="I30" s="48">
        <v>0.91467770000000004</v>
      </c>
      <c r="J30" s="48">
        <v>0.54203409999999996</v>
      </c>
    </row>
    <row r="31" spans="2:10" x14ac:dyDescent="0.15">
      <c r="B31" s="42">
        <v>28</v>
      </c>
      <c r="C31" s="48">
        <v>0.67124309999999998</v>
      </c>
      <c r="D31" s="48">
        <v>0.89656150000000001</v>
      </c>
      <c r="E31" s="48">
        <v>0.55791360000000001</v>
      </c>
      <c r="G31" s="42">
        <v>28</v>
      </c>
      <c r="H31" s="48">
        <v>0.64045839999999998</v>
      </c>
      <c r="I31" s="48">
        <v>0.90387779999999995</v>
      </c>
      <c r="J31" s="48">
        <v>0.52151429999999999</v>
      </c>
    </row>
    <row r="32" spans="2:10" x14ac:dyDescent="0.15">
      <c r="B32" s="42">
        <v>29</v>
      </c>
      <c r="C32" s="48">
        <v>0.6696725</v>
      </c>
      <c r="D32" s="48">
        <v>0.90419039999999995</v>
      </c>
      <c r="E32" s="48">
        <v>0.56559729999999997</v>
      </c>
      <c r="G32" s="42">
        <v>29</v>
      </c>
      <c r="H32" s="48">
        <v>0.64803770000000005</v>
      </c>
      <c r="I32" s="48">
        <v>0.90171480000000004</v>
      </c>
      <c r="J32" s="48">
        <v>0.53189520000000001</v>
      </c>
    </row>
    <row r="33" spans="2:10" x14ac:dyDescent="0.15">
      <c r="B33" s="42">
        <v>30</v>
      </c>
      <c r="C33" s="48">
        <v>0.68688519999999997</v>
      </c>
      <c r="D33" s="48">
        <v>0.88535569999999997</v>
      </c>
      <c r="E33" s="48">
        <v>0.59285209999999999</v>
      </c>
      <c r="G33" s="42">
        <v>30</v>
      </c>
      <c r="H33" s="48">
        <v>0.65730540000000004</v>
      </c>
      <c r="I33" s="48">
        <v>0.91287240000000003</v>
      </c>
      <c r="J33" s="48">
        <v>0.54229629999999995</v>
      </c>
    </row>
    <row r="34" spans="2:10" x14ac:dyDescent="0.15">
      <c r="B34" s="42">
        <v>31</v>
      </c>
      <c r="C34" s="48">
        <v>0.663933</v>
      </c>
      <c r="D34" s="48">
        <v>0.8913122</v>
      </c>
      <c r="E34" s="48">
        <v>0.57331359999999998</v>
      </c>
      <c r="G34" s="42">
        <v>31</v>
      </c>
      <c r="H34" s="48">
        <v>0.65213849999999995</v>
      </c>
      <c r="I34" s="48">
        <v>0.89416549999999995</v>
      </c>
      <c r="J34" s="48">
        <v>0.53528330000000002</v>
      </c>
    </row>
    <row r="35" spans="2:10" x14ac:dyDescent="0.15">
      <c r="B35" s="42">
        <v>32</v>
      </c>
      <c r="C35" s="48">
        <v>0.650613</v>
      </c>
      <c r="D35" s="48">
        <v>0.91076670000000004</v>
      </c>
      <c r="E35" s="48">
        <v>0.53732919999999995</v>
      </c>
      <c r="G35" s="42">
        <v>32</v>
      </c>
      <c r="H35" s="48">
        <v>0.64224749999999997</v>
      </c>
      <c r="I35" s="48">
        <v>0.91410049999999998</v>
      </c>
      <c r="J35" s="48">
        <v>0.5291112</v>
      </c>
    </row>
    <row r="36" spans="2:10" x14ac:dyDescent="0.15">
      <c r="B36" s="42">
        <v>33</v>
      </c>
      <c r="C36" s="48">
        <v>0.65074460000000001</v>
      </c>
      <c r="D36" s="48">
        <v>0.88518010000000003</v>
      </c>
      <c r="E36" s="48">
        <v>0.56872069999999997</v>
      </c>
      <c r="G36" s="42">
        <v>33</v>
      </c>
      <c r="H36" s="48">
        <v>0.65532489999999999</v>
      </c>
      <c r="I36" s="48">
        <v>0.92068609999999995</v>
      </c>
      <c r="J36" s="48">
        <v>0.53146859999999996</v>
      </c>
    </row>
    <row r="37" spans="2:10" x14ac:dyDescent="0.15">
      <c r="B37" s="42">
        <v>34</v>
      </c>
      <c r="C37" s="48">
        <v>0.63416189999999995</v>
      </c>
      <c r="D37" s="48">
        <v>0.89758179999999999</v>
      </c>
      <c r="E37" s="48">
        <v>0.52968610000000005</v>
      </c>
      <c r="G37" s="42">
        <v>34</v>
      </c>
      <c r="H37" s="48">
        <v>0.62941230000000004</v>
      </c>
      <c r="I37" s="48">
        <v>0.88240640000000004</v>
      </c>
      <c r="J37" s="48">
        <v>0.5033434</v>
      </c>
    </row>
    <row r="38" spans="2:10" x14ac:dyDescent="0.15">
      <c r="B38" s="42">
        <v>35</v>
      </c>
      <c r="C38" s="48">
        <v>0.67031370000000001</v>
      </c>
      <c r="D38" s="48">
        <v>0.9039123</v>
      </c>
      <c r="E38" s="48">
        <v>0.56929030000000003</v>
      </c>
      <c r="G38" s="42">
        <v>35</v>
      </c>
      <c r="H38" s="48">
        <v>0.66501710000000003</v>
      </c>
      <c r="I38" s="48">
        <v>0.91260699999999995</v>
      </c>
      <c r="J38" s="48">
        <v>0.53050200000000003</v>
      </c>
    </row>
    <row r="39" spans="2:10" x14ac:dyDescent="0.15">
      <c r="B39" s="42">
        <v>36</v>
      </c>
      <c r="C39" s="48">
        <v>0.72436299999999998</v>
      </c>
      <c r="D39" s="48">
        <v>0.91917720000000003</v>
      </c>
      <c r="E39" s="48">
        <v>0.62173560000000005</v>
      </c>
      <c r="G39" s="42">
        <v>36</v>
      </c>
      <c r="H39" s="48">
        <v>0.66794830000000005</v>
      </c>
      <c r="I39" s="48">
        <v>0.90035480000000001</v>
      </c>
      <c r="J39" s="48">
        <v>0.54132219999999998</v>
      </c>
    </row>
    <row r="40" spans="2:10" x14ac:dyDescent="0.15">
      <c r="B40" s="42">
        <v>37</v>
      </c>
      <c r="C40" s="48">
        <v>0.67335160000000005</v>
      </c>
      <c r="D40" s="48">
        <v>0.86182360000000002</v>
      </c>
      <c r="E40" s="48">
        <v>0.57910609999999996</v>
      </c>
      <c r="G40" s="42">
        <v>37</v>
      </c>
      <c r="H40" s="48">
        <v>0.62875630000000005</v>
      </c>
      <c r="I40" s="48">
        <v>0.90346009999999999</v>
      </c>
      <c r="J40" s="48">
        <v>0.49818299999999999</v>
      </c>
    </row>
    <row r="41" spans="2:10" x14ac:dyDescent="0.15">
      <c r="B41" s="42">
        <v>38</v>
      </c>
      <c r="C41" s="48">
        <v>0.60274190000000005</v>
      </c>
      <c r="D41" s="48">
        <v>0.88067189999999995</v>
      </c>
      <c r="E41" s="48">
        <v>0.45512570000000002</v>
      </c>
      <c r="G41" s="42">
        <v>38</v>
      </c>
      <c r="H41" s="48">
        <v>0.63790049999999998</v>
      </c>
      <c r="I41" s="48">
        <v>0.91535949999999999</v>
      </c>
      <c r="J41" s="48">
        <v>0.51508980000000004</v>
      </c>
    </row>
    <row r="42" spans="2:10" x14ac:dyDescent="0.15">
      <c r="B42" s="42">
        <v>39</v>
      </c>
      <c r="C42" s="48">
        <v>0.68935800000000003</v>
      </c>
      <c r="D42" s="48">
        <v>0.903196</v>
      </c>
      <c r="E42" s="48">
        <v>0.58752309999999996</v>
      </c>
      <c r="G42" s="42">
        <v>39</v>
      </c>
      <c r="H42" s="48">
        <v>0.63197360000000002</v>
      </c>
      <c r="I42" s="48">
        <v>0.84295880000000001</v>
      </c>
      <c r="J42" s="48">
        <v>0.53026740000000006</v>
      </c>
    </row>
    <row r="43" spans="2:10" x14ac:dyDescent="0.15">
      <c r="B43" s="42">
        <v>40</v>
      </c>
      <c r="C43" s="48">
        <v>0.72661509999999996</v>
      </c>
      <c r="D43" s="48">
        <v>0.91270989999999996</v>
      </c>
      <c r="E43" s="48">
        <v>0.54099710000000001</v>
      </c>
      <c r="G43" s="42">
        <v>40</v>
      </c>
      <c r="H43" s="48">
        <v>0.65754690000000005</v>
      </c>
      <c r="I43" s="48">
        <v>0.91585459999999996</v>
      </c>
      <c r="J43" s="48">
        <v>0.4954944</v>
      </c>
    </row>
    <row r="44" spans="2:10" x14ac:dyDescent="0.15">
      <c r="B44" s="42">
        <v>41</v>
      </c>
      <c r="C44" s="48">
        <v>0.65654089999999998</v>
      </c>
      <c r="D44" s="48">
        <v>0.88027060000000001</v>
      </c>
      <c r="E44" s="48">
        <v>0.51144520000000004</v>
      </c>
      <c r="G44" s="42">
        <v>41</v>
      </c>
      <c r="H44" s="48">
        <v>0.73411649999999995</v>
      </c>
      <c r="I44" s="48">
        <v>0.90511209999999997</v>
      </c>
      <c r="J44" s="48">
        <v>0.56521069999999995</v>
      </c>
    </row>
    <row r="45" spans="2:10" x14ac:dyDescent="0.15">
      <c r="B45" s="42">
        <v>42</v>
      </c>
      <c r="C45" s="48">
        <v>0.62818770000000002</v>
      </c>
      <c r="D45" s="48">
        <v>0.86147839999999998</v>
      </c>
      <c r="E45" s="48">
        <v>0.50142699999999996</v>
      </c>
      <c r="G45" s="42">
        <v>42</v>
      </c>
      <c r="H45" s="48">
        <v>0.70118190000000002</v>
      </c>
      <c r="I45" s="48">
        <v>0.87123479999999998</v>
      </c>
      <c r="J45" s="48">
        <v>0.57480779999999998</v>
      </c>
    </row>
    <row r="46" spans="2:10" x14ac:dyDescent="0.15">
      <c r="B46" s="42">
        <v>43</v>
      </c>
      <c r="C46" s="48">
        <v>0.68441269999999998</v>
      </c>
      <c r="D46" s="48">
        <v>0.79890430000000001</v>
      </c>
      <c r="E46" s="48">
        <v>0.6089774</v>
      </c>
      <c r="G46" s="42">
        <v>43</v>
      </c>
      <c r="H46" s="48">
        <v>0.58653789999999995</v>
      </c>
      <c r="I46" s="48">
        <v>0.81380660000000005</v>
      </c>
      <c r="J46" s="48">
        <v>0.50973619999999997</v>
      </c>
    </row>
    <row r="47" spans="2:10" x14ac:dyDescent="0.15">
      <c r="B47" s="42">
        <v>44</v>
      </c>
      <c r="C47" s="48">
        <v>0.61078770000000004</v>
      </c>
      <c r="D47" s="48">
        <v>0.85937560000000002</v>
      </c>
      <c r="E47" s="48">
        <v>0.48037839999999998</v>
      </c>
      <c r="G47" s="42">
        <v>44</v>
      </c>
      <c r="H47" s="48">
        <v>0.67653620000000003</v>
      </c>
      <c r="I47" s="48">
        <v>0.89318560000000002</v>
      </c>
      <c r="J47" s="48">
        <v>0.53093480000000004</v>
      </c>
    </row>
    <row r="48" spans="2:10" x14ac:dyDescent="0.15">
      <c r="B48" s="42">
        <v>45</v>
      </c>
      <c r="C48" s="48">
        <v>0.80487030000000004</v>
      </c>
      <c r="D48" s="48">
        <v>0.92201230000000001</v>
      </c>
      <c r="E48" s="48">
        <v>0.69754740000000004</v>
      </c>
      <c r="G48" s="42">
        <v>45</v>
      </c>
      <c r="H48" s="48">
        <v>0.7040343</v>
      </c>
      <c r="I48" s="48">
        <v>0.89710780000000001</v>
      </c>
      <c r="J48" s="48">
        <v>0.52362169999999997</v>
      </c>
    </row>
    <row r="49" spans="2:10" x14ac:dyDescent="0.15">
      <c r="B49" s="42">
        <v>46</v>
      </c>
      <c r="C49" s="48">
        <v>0.5708356</v>
      </c>
      <c r="D49" s="48">
        <v>0.86820129999999995</v>
      </c>
      <c r="E49" s="48">
        <v>0.35790650000000002</v>
      </c>
      <c r="G49" s="42">
        <v>46</v>
      </c>
      <c r="H49" s="48">
        <v>0.71059470000000002</v>
      </c>
      <c r="I49" s="48">
        <v>0.92725619999999997</v>
      </c>
      <c r="J49" s="48">
        <v>0.61489499999999997</v>
      </c>
    </row>
    <row r="50" spans="2:10" x14ac:dyDescent="0.15">
      <c r="B50" s="42">
        <v>47</v>
      </c>
      <c r="C50" s="48">
        <v>0.43829459999999998</v>
      </c>
      <c r="D50" s="48">
        <v>0.7765957</v>
      </c>
      <c r="E50" s="48">
        <v>0.44231710000000002</v>
      </c>
      <c r="G50" s="42">
        <v>47</v>
      </c>
      <c r="H50" s="48">
        <v>0.7137116</v>
      </c>
      <c r="I50" s="48">
        <v>0.92365229999999998</v>
      </c>
      <c r="J50" s="48">
        <v>0.55467840000000002</v>
      </c>
    </row>
    <row r="51" spans="2:10" x14ac:dyDescent="0.15">
      <c r="B51" s="42">
        <v>48</v>
      </c>
      <c r="C51" s="48">
        <v>0.57602830000000005</v>
      </c>
      <c r="D51" s="48">
        <v>0.90798210000000001</v>
      </c>
      <c r="E51" s="48">
        <v>0.48468280000000002</v>
      </c>
      <c r="G51" s="42">
        <v>48</v>
      </c>
      <c r="H51" s="48">
        <v>0.5597683</v>
      </c>
      <c r="I51" s="48">
        <v>0.82693629999999996</v>
      </c>
      <c r="J51" s="48">
        <v>0.41777629999999999</v>
      </c>
    </row>
    <row r="52" spans="2:10" x14ac:dyDescent="0.15">
      <c r="B52" s="42">
        <v>49</v>
      </c>
      <c r="C52" s="48">
        <v>0.65045810000000004</v>
      </c>
      <c r="D52" s="48">
        <v>0.88412630000000003</v>
      </c>
      <c r="E52" s="48">
        <v>0.51545010000000002</v>
      </c>
      <c r="G52" s="42">
        <v>49</v>
      </c>
      <c r="H52" s="48">
        <v>0.78457980000000005</v>
      </c>
      <c r="I52" s="48">
        <v>0.93678620000000001</v>
      </c>
      <c r="J52" s="48">
        <v>0.59387619999999997</v>
      </c>
    </row>
    <row r="53" spans="2:10" x14ac:dyDescent="0.15">
      <c r="B53" s="26">
        <v>50</v>
      </c>
      <c r="C53" s="49">
        <v>0.45994119999999999</v>
      </c>
      <c r="D53" s="49">
        <v>0.5975876</v>
      </c>
      <c r="E53" s="49">
        <v>0.4013813</v>
      </c>
      <c r="G53" s="26">
        <v>50</v>
      </c>
      <c r="H53" s="49">
        <v>0.5654517</v>
      </c>
      <c r="I53" s="49">
        <v>0.9270813</v>
      </c>
      <c r="J53" s="49">
        <v>0.40700750000000002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Table S1 TE vs. CI</vt:lpstr>
      <vt:lpstr>Tables S2 r_p</vt:lpstr>
      <vt:lpstr>TableS3 H3K4me1+H3K27ac_H3K4me3</vt:lpstr>
      <vt:lpstr>Table S4 CI_enhancer_promoter</vt:lpstr>
      <vt:lpstr>Table S5 Alu_enhancer_promoter</vt:lpstr>
      <vt:lpstr>Table S6 evaluation</vt:lpstr>
      <vt:lpstr>Table S7 gc content</vt:lpstr>
      <vt:lpstr>Table S8 CpG ratio</vt:lpstr>
      <vt:lpstr>Table S9 CpG site</vt:lpstr>
      <vt:lpstr>Table S10 methylation_AluSub</vt:lpstr>
      <vt:lpstr>Table S11 CI_CpG</vt:lpstr>
      <vt:lpstr>Table S12 CI_methylation_gene</vt:lpstr>
      <vt:lpstr>Table S13 CI_methylation_promot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2015-08-05T14:44:48Z</dcterms:modified>
</cp:coreProperties>
</file>